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I186" i="1"/>
  <c r="I197" i="1" s="1"/>
  <c r="H186" i="1"/>
  <c r="G186" i="1"/>
  <c r="F186" i="1"/>
  <c r="F197" i="1" s="1"/>
  <c r="L178" i="1"/>
  <c r="B178" i="1"/>
  <c r="A178" i="1"/>
  <c r="L177" i="1"/>
  <c r="J177" i="1"/>
  <c r="I177" i="1"/>
  <c r="H177" i="1"/>
  <c r="G177" i="1"/>
  <c r="F177" i="1"/>
  <c r="B168" i="1"/>
  <c r="A168" i="1"/>
  <c r="L167" i="1"/>
  <c r="J167" i="1"/>
  <c r="I167" i="1"/>
  <c r="H167" i="1"/>
  <c r="G167" i="1"/>
  <c r="F167" i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I148" i="1"/>
  <c r="H148" i="1"/>
  <c r="H159" i="1" s="1"/>
  <c r="G148" i="1"/>
  <c r="G159" i="1" s="1"/>
  <c r="F148" i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I129" i="1"/>
  <c r="I140" i="1" s="1"/>
  <c r="H129" i="1"/>
  <c r="G129" i="1"/>
  <c r="F129" i="1"/>
  <c r="L121" i="1"/>
  <c r="B121" i="1"/>
  <c r="A121" i="1"/>
  <c r="L120" i="1"/>
  <c r="J120" i="1"/>
  <c r="I120" i="1"/>
  <c r="H120" i="1"/>
  <c r="G120" i="1"/>
  <c r="F120" i="1"/>
  <c r="B111" i="1"/>
  <c r="A111" i="1"/>
  <c r="L110" i="1"/>
  <c r="J110" i="1"/>
  <c r="I110" i="1"/>
  <c r="H110" i="1"/>
  <c r="G110" i="1"/>
  <c r="F110" i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I90" i="1"/>
  <c r="H90" i="1"/>
  <c r="G90" i="1"/>
  <c r="F90" i="1"/>
  <c r="L82" i="1"/>
  <c r="B82" i="1"/>
  <c r="A82" i="1"/>
  <c r="L81" i="1"/>
  <c r="J81" i="1"/>
  <c r="I81" i="1"/>
  <c r="H81" i="1"/>
  <c r="G81" i="1"/>
  <c r="F81" i="1"/>
  <c r="B72" i="1"/>
  <c r="A72" i="1"/>
  <c r="L71" i="1"/>
  <c r="J71" i="1"/>
  <c r="I71" i="1"/>
  <c r="I82" i="1" s="1"/>
  <c r="H71" i="1"/>
  <c r="G71" i="1"/>
  <c r="F71" i="1"/>
  <c r="F82" i="1" s="1"/>
  <c r="B63" i="1"/>
  <c r="A63" i="1"/>
  <c r="L62" i="1"/>
  <c r="L63" i="1" s="1"/>
  <c r="J62" i="1"/>
  <c r="I62" i="1"/>
  <c r="H62" i="1"/>
  <c r="G62" i="1"/>
  <c r="F62" i="1"/>
  <c r="B53" i="1"/>
  <c r="A53" i="1"/>
  <c r="L52" i="1"/>
  <c r="J52" i="1"/>
  <c r="I52" i="1"/>
  <c r="H52" i="1"/>
  <c r="G52" i="1"/>
  <c r="F52" i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I33" i="1"/>
  <c r="H33" i="1"/>
  <c r="G33" i="1"/>
  <c r="F33" i="1"/>
  <c r="L25" i="1"/>
  <c r="B25" i="1"/>
  <c r="A25" i="1"/>
  <c r="L24" i="1"/>
  <c r="J24" i="1"/>
  <c r="I24" i="1"/>
  <c r="H24" i="1"/>
  <c r="G24" i="1"/>
  <c r="G25" i="1" s="1"/>
  <c r="F24" i="1"/>
  <c r="B15" i="1"/>
  <c r="A15" i="1"/>
  <c r="L14" i="1"/>
  <c r="J14" i="1"/>
  <c r="I14" i="1"/>
  <c r="H14" i="1"/>
  <c r="G14" i="1"/>
  <c r="F14" i="1"/>
  <c r="H197" i="1" l="1"/>
  <c r="G197" i="1"/>
  <c r="J197" i="1"/>
  <c r="G178" i="1"/>
  <c r="H178" i="1"/>
  <c r="I178" i="1"/>
  <c r="J178" i="1"/>
  <c r="F178" i="1"/>
  <c r="F159" i="1"/>
  <c r="I159" i="1"/>
  <c r="J159" i="1"/>
  <c r="G140" i="1"/>
  <c r="F140" i="1"/>
  <c r="J140" i="1"/>
  <c r="H140" i="1"/>
  <c r="G121" i="1"/>
  <c r="H121" i="1"/>
  <c r="I121" i="1"/>
  <c r="J121" i="1"/>
  <c r="F101" i="1"/>
  <c r="G101" i="1"/>
  <c r="H101" i="1"/>
  <c r="I101" i="1"/>
  <c r="J101" i="1"/>
  <c r="J82" i="1"/>
  <c r="G82" i="1"/>
  <c r="H82" i="1"/>
  <c r="F121" i="1"/>
  <c r="I63" i="1"/>
  <c r="J63" i="1"/>
  <c r="G63" i="1"/>
  <c r="H63" i="1"/>
  <c r="F63" i="1"/>
  <c r="F44" i="1"/>
  <c r="H44" i="1"/>
  <c r="G44" i="1"/>
  <c r="I44" i="1"/>
  <c r="J44" i="1"/>
  <c r="F25" i="1"/>
  <c r="J25" i="1"/>
  <c r="I25" i="1"/>
  <c r="H25" i="1"/>
  <c r="L198" i="1"/>
  <c r="G198" i="1" l="1"/>
  <c r="H198" i="1"/>
  <c r="F198" i="1"/>
  <c r="I198" i="1"/>
  <c r="J198" i="1"/>
</calcChain>
</file>

<file path=xl/sharedStrings.xml><?xml version="1.0" encoding="utf-8"?>
<sst xmlns="http://schemas.openxmlformats.org/spreadsheetml/2006/main" count="393" uniqueCount="107">
  <si>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</si>
  <si>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</si>
  <si>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</si>
  <si>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</si>
  <si>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</si>
  <si>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</si>
  <si>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</si>
  <si>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</si>
  <si>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</si>
  <si>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</si>
  <si>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</si>
  <si>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</si>
  <si>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</si>
  <si>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</si>
  <si>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</si>
  <si>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</si>
  <si>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</si>
  <si>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</si>
  <si>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</si>
  <si>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</si>
  <si>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</si>
  <si>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</si>
  <si>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</si>
  <si>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</si>
  <si>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</si>
  <si>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</si>
  <si>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</si>
  <si>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</si>
  <si>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</si>
  <si>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</si>
  <si>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</si>
  <si>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</si>
  <si>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</si>
  <si>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</si>
  <si>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</si>
  <si>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</si>
  <si>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</si>
  <si>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</si>
  <si>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</si>
  <si>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табл № 4</t>
  </si>
  <si>
    <t>Каша ячневая</t>
  </si>
  <si>
    <t>Кофе на молоке сгущеном</t>
  </si>
  <si>
    <t>Хлеб пшеничный</t>
  </si>
  <si>
    <t>Сыр порционный</t>
  </si>
  <si>
    <t>Масло сливочное</t>
  </si>
  <si>
    <t>Фрукт</t>
  </si>
  <si>
    <t>Сок фруктовый</t>
  </si>
  <si>
    <t>ГП</t>
  </si>
  <si>
    <t>Суп молочный с крупой</t>
  </si>
  <si>
    <t>Помидор свежий</t>
  </si>
  <si>
    <t xml:space="preserve">Филе куриное жаренное в сухарях </t>
  </si>
  <si>
    <t>Макароны отварные</t>
  </si>
  <si>
    <t>чай с лимоном</t>
  </si>
  <si>
    <t>200/15/7</t>
  </si>
  <si>
    <t>Хлеб ржаной</t>
  </si>
  <si>
    <t>332, 516</t>
  </si>
  <si>
    <t>Директор</t>
  </si>
  <si>
    <t>Катрич Е.Р.</t>
  </si>
  <si>
    <t>МБОУ "Плесецкая школа"</t>
  </si>
  <si>
    <t>Чай с сахаром</t>
  </si>
  <si>
    <t xml:space="preserve">Пюре картофельное, Птица тушеная в сметанном соусе </t>
  </si>
  <si>
    <t>Булочка Веснушка</t>
  </si>
  <si>
    <t>Салат из свеклы</t>
  </si>
  <si>
    <t>Кукуруза консерв</t>
  </si>
  <si>
    <t>Суп картофельный с бобовыми</t>
  </si>
  <si>
    <t>Котлета, биточки, шницеля мясные</t>
  </si>
  <si>
    <t>75/5</t>
  </si>
  <si>
    <t>Рис отварной</t>
  </si>
  <si>
    <t>Напиток ягодный</t>
  </si>
  <si>
    <t>Макароны с сыром</t>
  </si>
  <si>
    <t>Какао с молоком сгущ</t>
  </si>
  <si>
    <t>Яйцо вареное, шт.</t>
  </si>
  <si>
    <t>Горошек зелен. Консерв</t>
  </si>
  <si>
    <t>Борщ с капустой и картофелем</t>
  </si>
  <si>
    <t>Жаркое по домашнему</t>
  </si>
  <si>
    <t>Напиток Яблочный</t>
  </si>
  <si>
    <t>Запеканка из творога со сгущенным молоком</t>
  </si>
  <si>
    <t>100/20</t>
  </si>
  <si>
    <t>Плюшка Московская</t>
  </si>
  <si>
    <t>Щи из свежей капусты с картофелем</t>
  </si>
  <si>
    <t>Тефтели (1 вариант)</t>
  </si>
  <si>
    <t>60/50</t>
  </si>
  <si>
    <t>Греча отварная рассыпчатая</t>
  </si>
  <si>
    <t>Макаронные изделия отварные, Гуляш</t>
  </si>
  <si>
    <t>150 / 50</t>
  </si>
  <si>
    <t xml:space="preserve">Огурец свежий </t>
  </si>
  <si>
    <t>Рассольник Ленинградский</t>
  </si>
  <si>
    <t>250/10</t>
  </si>
  <si>
    <t>Котлета, биточки рыбные</t>
  </si>
  <si>
    <t>Пюре картофельное</t>
  </si>
  <si>
    <t>Суп картофельный с крупой</t>
  </si>
  <si>
    <t>Зразы рубленые</t>
  </si>
  <si>
    <t xml:space="preserve">Печенье </t>
  </si>
  <si>
    <t>Рис отварной, Котлета, биточки рыбные</t>
  </si>
  <si>
    <t>511, 498</t>
  </si>
  <si>
    <t>Гуляш из говядины</t>
  </si>
  <si>
    <t>50/50</t>
  </si>
  <si>
    <t>Булочка ярославская</t>
  </si>
  <si>
    <t xml:space="preserve">Птица тушеная в сметанном соусе </t>
  </si>
  <si>
    <t>Макаронные изделия отварные</t>
  </si>
  <si>
    <t>соленый огурец (нарезка)</t>
  </si>
  <si>
    <t>Плов</t>
  </si>
  <si>
    <t xml:space="preserve">Ватрушка с повидлом </t>
  </si>
  <si>
    <t>Уха ростовская</t>
  </si>
  <si>
    <t>Тефтели (1 вариант), Греча отварная рассыпчатая</t>
  </si>
  <si>
    <t xml:space="preserve"> 160/ 50</t>
  </si>
  <si>
    <t>461,табл№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</si>
</sst>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2" sqref="N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58</v>
      </c>
      <c r="D1" s="52"/>
      <c r="E1" s="52"/>
      <c r="F1" s="12" t="s">
        <v>16</v>
      </c>
      <c r="G1" s="2" t="s">
        <v>17</v>
      </c>
      <c r="H1" s="53" t="s">
        <v>56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57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7.44</v>
      </c>
      <c r="H6" s="40">
        <v>8.07</v>
      </c>
      <c r="I6" s="40">
        <v>35.28</v>
      </c>
      <c r="J6" s="40">
        <v>243.92</v>
      </c>
      <c r="K6" s="41" t="s">
        <v>39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3.6</v>
      </c>
      <c r="H8" s="43">
        <v>2.67</v>
      </c>
      <c r="I8" s="43">
        <v>29.2</v>
      </c>
      <c r="J8" s="43">
        <v>155.19999999999999</v>
      </c>
      <c r="K8" s="44">
        <v>690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2.4</v>
      </c>
      <c r="H9" s="43">
        <v>0.1</v>
      </c>
      <c r="I9" s="43">
        <v>18</v>
      </c>
      <c r="J9" s="43">
        <v>90.5</v>
      </c>
      <c r="K9" s="44" t="s">
        <v>47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45</v>
      </c>
      <c r="F10" s="43"/>
      <c r="G10" s="43"/>
      <c r="H10" s="43"/>
      <c r="I10" s="43"/>
      <c r="J10" s="43"/>
      <c r="K10" s="44" t="s">
        <v>47</v>
      </c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20</v>
      </c>
      <c r="G11" s="43">
        <v>8</v>
      </c>
      <c r="H11" s="43">
        <v>8</v>
      </c>
      <c r="I11" s="43">
        <v>8.1999999999999993</v>
      </c>
      <c r="J11" s="43">
        <v>108</v>
      </c>
      <c r="K11" s="44">
        <v>20</v>
      </c>
      <c r="L11" s="43"/>
    </row>
    <row r="12" spans="1:12" ht="14.4" x14ac:dyDescent="0.3">
      <c r="A12" s="23"/>
      <c r="B12" s="15"/>
      <c r="C12" s="11"/>
      <c r="D12" s="6"/>
      <c r="E12" s="42" t="s">
        <v>44</v>
      </c>
      <c r="F12" s="43">
        <v>10</v>
      </c>
      <c r="G12" s="43">
        <v>0.01</v>
      </c>
      <c r="H12" s="43">
        <v>8.3000000000000007</v>
      </c>
      <c r="I12" s="43">
        <v>0.06</v>
      </c>
      <c r="J12" s="43">
        <v>77</v>
      </c>
      <c r="K12" s="44">
        <v>10</v>
      </c>
      <c r="L12" s="43"/>
    </row>
    <row r="13" spans="1:12" ht="14.4" x14ac:dyDescent="0.3">
      <c r="A13" s="23"/>
      <c r="B13" s="15"/>
      <c r="C13" s="11"/>
      <c r="D13" s="6" t="s">
        <v>30</v>
      </c>
      <c r="E13" s="42" t="s">
        <v>46</v>
      </c>
      <c r="F13" s="43">
        <v>200</v>
      </c>
      <c r="G13" s="43">
        <v>1</v>
      </c>
      <c r="H13" s="43"/>
      <c r="I13" s="43">
        <v>20.8</v>
      </c>
      <c r="J13" s="43">
        <v>88</v>
      </c>
      <c r="K13" s="44" t="s">
        <v>47</v>
      </c>
      <c r="L13" s="43"/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SUM(F6:F12)</f>
        <v>410</v>
      </c>
      <c r="G14" s="19">
        <f t="shared" ref="G14:J14" si="0">SUM(G6:G12)</f>
        <v>21.450000000000003</v>
      </c>
      <c r="H14" s="19">
        <f t="shared" si="0"/>
        <v>27.14</v>
      </c>
      <c r="I14" s="19">
        <f t="shared" si="0"/>
        <v>90.740000000000009</v>
      </c>
      <c r="J14" s="19">
        <f t="shared" si="0"/>
        <v>674.62</v>
      </c>
      <c r="K14" s="25"/>
      <c r="L14" s="19">
        <f t="shared" ref="L14" si="1">SUM(L6:L12)</f>
        <v>0</v>
      </c>
    </row>
    <row r="15" spans="1:12" ht="14.4" x14ac:dyDescent="0.3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 t="s">
        <v>49</v>
      </c>
      <c r="F15" s="43">
        <v>50</v>
      </c>
      <c r="G15" s="43">
        <v>0.2</v>
      </c>
      <c r="H15" s="43">
        <v>4</v>
      </c>
      <c r="I15" s="43">
        <v>2</v>
      </c>
      <c r="J15" s="43">
        <v>35</v>
      </c>
      <c r="K15" s="44">
        <v>19</v>
      </c>
      <c r="L15" s="43"/>
    </row>
    <row r="16" spans="1:12" ht="14.4" x14ac:dyDescent="0.3">
      <c r="A16" s="23"/>
      <c r="B16" s="15"/>
      <c r="C16" s="11"/>
      <c r="D16" s="7" t="s">
        <v>27</v>
      </c>
      <c r="E16" s="42" t="s">
        <v>48</v>
      </c>
      <c r="F16" s="43">
        <v>250</v>
      </c>
      <c r="G16" s="43">
        <v>6.2</v>
      </c>
      <c r="H16" s="43">
        <v>7.9</v>
      </c>
      <c r="I16" s="43">
        <v>23.2</v>
      </c>
      <c r="J16" s="43">
        <v>188</v>
      </c>
      <c r="K16" s="44">
        <v>162</v>
      </c>
      <c r="L16" s="43"/>
    </row>
    <row r="17" spans="1:12" ht="14.4" x14ac:dyDescent="0.3">
      <c r="A17" s="23"/>
      <c r="B17" s="15"/>
      <c r="C17" s="11"/>
      <c r="D17" s="7" t="s">
        <v>28</v>
      </c>
      <c r="E17" s="42" t="s">
        <v>50</v>
      </c>
      <c r="F17" s="43">
        <v>75</v>
      </c>
      <c r="G17" s="43">
        <v>16.5</v>
      </c>
      <c r="H17" s="43">
        <v>14.7</v>
      </c>
      <c r="I17" s="43">
        <v>7.5</v>
      </c>
      <c r="J17" s="43">
        <v>231.75</v>
      </c>
      <c r="K17" s="44">
        <v>17</v>
      </c>
      <c r="L17" s="43"/>
    </row>
    <row r="18" spans="1:12" ht="14.4" x14ac:dyDescent="0.3">
      <c r="A18" s="23"/>
      <c r="B18" s="15"/>
      <c r="C18" s="11"/>
      <c r="D18" s="7" t="s">
        <v>29</v>
      </c>
      <c r="E18" s="42" t="s">
        <v>51</v>
      </c>
      <c r="F18" s="43">
        <v>100</v>
      </c>
      <c r="G18" s="43">
        <v>7.28</v>
      </c>
      <c r="H18" s="43">
        <v>9.1</v>
      </c>
      <c r="I18" s="43">
        <v>29.82</v>
      </c>
      <c r="J18" s="43">
        <v>151</v>
      </c>
      <c r="K18" s="44" t="s">
        <v>55</v>
      </c>
      <c r="L18" s="43"/>
    </row>
    <row r="19" spans="1:12" ht="14.4" x14ac:dyDescent="0.3">
      <c r="A19" s="23"/>
      <c r="B19" s="15"/>
      <c r="C19" s="11"/>
      <c r="D19" s="7" t="s">
        <v>30</v>
      </c>
      <c r="E19" s="42" t="s">
        <v>52</v>
      </c>
      <c r="F19" s="43" t="s">
        <v>53</v>
      </c>
      <c r="G19" s="43">
        <v>0.2</v>
      </c>
      <c r="H19" s="43">
        <v>0</v>
      </c>
      <c r="I19" s="43">
        <v>13.6</v>
      </c>
      <c r="J19" s="43">
        <v>56</v>
      </c>
      <c r="K19" s="44">
        <v>686</v>
      </c>
      <c r="L19" s="43"/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7" t="s">
        <v>32</v>
      </c>
      <c r="E21" s="42" t="s">
        <v>54</v>
      </c>
      <c r="F21" s="43">
        <v>30</v>
      </c>
      <c r="G21" s="43">
        <v>2</v>
      </c>
      <c r="H21" s="43">
        <v>0.4</v>
      </c>
      <c r="I21" s="43">
        <v>16</v>
      </c>
      <c r="J21" s="43">
        <v>77.2</v>
      </c>
      <c r="K21" s="44" t="s">
        <v>47</v>
      </c>
      <c r="L21" s="43"/>
    </row>
    <row r="22" spans="1:12" ht="14.4" x14ac:dyDescent="0.3">
      <c r="A22" s="23"/>
      <c r="B22" s="15"/>
      <c r="C22" s="11"/>
      <c r="D22" s="6" t="s">
        <v>24</v>
      </c>
      <c r="E22" s="42" t="s">
        <v>45</v>
      </c>
      <c r="F22" s="43"/>
      <c r="G22" s="43"/>
      <c r="H22" s="43"/>
      <c r="I22" s="43"/>
      <c r="J22" s="43"/>
      <c r="K22" s="44" t="s">
        <v>47</v>
      </c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SUM(F15:F23)</f>
        <v>505</v>
      </c>
      <c r="G24" s="19">
        <f t="shared" ref="G24:J24" si="2">SUM(G15:G23)</f>
        <v>32.379999999999995</v>
      </c>
      <c r="H24" s="19">
        <f t="shared" si="2"/>
        <v>36.1</v>
      </c>
      <c r="I24" s="19">
        <f t="shared" si="2"/>
        <v>92.12</v>
      </c>
      <c r="J24" s="19">
        <f t="shared" si="2"/>
        <v>738.95</v>
      </c>
      <c r="K24" s="25"/>
      <c r="L24" s="19">
        <f t="shared" ref="L24" si="3">SUM(L15:L23)</f>
        <v>0</v>
      </c>
    </row>
    <row r="25" spans="1:12" ht="14.4" x14ac:dyDescent="0.25">
      <c r="A25" s="29">
        <f>A6</f>
        <v>1</v>
      </c>
      <c r="B25" s="30">
        <f>B6</f>
        <v>1</v>
      </c>
      <c r="C25" s="54" t="s">
        <v>4</v>
      </c>
      <c r="D25" s="55"/>
      <c r="E25" s="31"/>
      <c r="F25" s="32">
        <f>F14+F24</f>
        <v>915</v>
      </c>
      <c r="G25" s="32">
        <f t="shared" ref="G25:J25" si="4">G14+G24</f>
        <v>53.83</v>
      </c>
      <c r="H25" s="32">
        <f t="shared" si="4"/>
        <v>63.24</v>
      </c>
      <c r="I25" s="32">
        <f t="shared" si="4"/>
        <v>182.86</v>
      </c>
      <c r="J25" s="32">
        <f t="shared" si="4"/>
        <v>1413.5700000000002</v>
      </c>
      <c r="K25" s="32"/>
      <c r="L25" s="32">
        <f t="shared" ref="L25" si="5">L14+L24</f>
        <v>0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39" t="s">
        <v>60</v>
      </c>
      <c r="F26" s="40">
        <v>250</v>
      </c>
      <c r="G26" s="40">
        <v>20.58</v>
      </c>
      <c r="H26" s="40">
        <v>21.43</v>
      </c>
      <c r="I26" s="40">
        <v>25.33</v>
      </c>
      <c r="J26" s="40">
        <v>375.23</v>
      </c>
      <c r="K26" s="41">
        <v>520.49300000000005</v>
      </c>
      <c r="L26" s="40"/>
    </row>
    <row r="27" spans="1:12" ht="14.4" x14ac:dyDescent="0.3">
      <c r="A27" s="14"/>
      <c r="B27" s="15"/>
      <c r="C27" s="11"/>
      <c r="D27" s="6" t="s">
        <v>26</v>
      </c>
      <c r="E27" s="42" t="s">
        <v>62</v>
      </c>
      <c r="F27" s="43">
        <v>50</v>
      </c>
      <c r="G27" s="43">
        <v>0.75</v>
      </c>
      <c r="H27" s="43">
        <v>2.0499999999999998</v>
      </c>
      <c r="I27" s="43">
        <v>4.0999999999999996</v>
      </c>
      <c r="J27" s="43">
        <v>30.5</v>
      </c>
      <c r="K27" s="44">
        <v>51</v>
      </c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59</v>
      </c>
      <c r="F28" s="43">
        <v>200</v>
      </c>
      <c r="G28" s="43">
        <v>0.2</v>
      </c>
      <c r="H28" s="43">
        <v>0</v>
      </c>
      <c r="I28" s="43">
        <v>14</v>
      </c>
      <c r="J28" s="43">
        <v>28</v>
      </c>
      <c r="K28" s="44">
        <v>685</v>
      </c>
      <c r="L28" s="43"/>
    </row>
    <row r="29" spans="1:12" ht="14.4" x14ac:dyDescent="0.3">
      <c r="A29" s="14"/>
      <c r="B29" s="15"/>
      <c r="C29" s="11"/>
      <c r="D29" s="7" t="s">
        <v>23</v>
      </c>
      <c r="E29" s="42" t="s">
        <v>42</v>
      </c>
      <c r="F29" s="43">
        <v>30</v>
      </c>
      <c r="G29" s="43">
        <v>2.4</v>
      </c>
      <c r="H29" s="43">
        <v>0.1</v>
      </c>
      <c r="I29" s="43">
        <v>18</v>
      </c>
      <c r="J29" s="43">
        <v>90.5</v>
      </c>
      <c r="K29" s="44" t="s">
        <v>47</v>
      </c>
      <c r="L29" s="43"/>
    </row>
    <row r="30" spans="1:12" ht="14.4" x14ac:dyDescent="0.3">
      <c r="A30" s="14"/>
      <c r="B30" s="15"/>
      <c r="C30" s="11"/>
      <c r="D30" s="7" t="s">
        <v>24</v>
      </c>
      <c r="E30" s="42" t="s">
        <v>45</v>
      </c>
      <c r="F30" s="43"/>
      <c r="G30" s="43"/>
      <c r="H30" s="43"/>
      <c r="I30" s="43"/>
      <c r="J30" s="43"/>
      <c r="K30" s="44" t="s">
        <v>47</v>
      </c>
      <c r="L30" s="43"/>
    </row>
    <row r="31" spans="1:12" ht="14.4" x14ac:dyDescent="0.3">
      <c r="A31" s="14"/>
      <c r="B31" s="15"/>
      <c r="C31" s="11"/>
      <c r="D31" s="6" t="s">
        <v>23</v>
      </c>
      <c r="E31" s="42" t="s">
        <v>61</v>
      </c>
      <c r="F31" s="43">
        <v>50</v>
      </c>
      <c r="G31" s="43">
        <v>7.5</v>
      </c>
      <c r="H31" s="43">
        <v>4.8</v>
      </c>
      <c r="I31" s="43">
        <v>54.7</v>
      </c>
      <c r="J31" s="43">
        <v>279</v>
      </c>
      <c r="K31" s="44" t="s">
        <v>47</v>
      </c>
      <c r="L31" s="43"/>
    </row>
    <row r="32" spans="1:12" ht="14.4" x14ac:dyDescent="0.3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 x14ac:dyDescent="0.3">
      <c r="A33" s="16"/>
      <c r="B33" s="17"/>
      <c r="C33" s="8"/>
      <c r="D33" s="18" t="s">
        <v>33</v>
      </c>
      <c r="E33" s="9"/>
      <c r="F33" s="19">
        <f>SUM(F26:F32)</f>
        <v>580</v>
      </c>
      <c r="G33" s="19">
        <f t="shared" ref="G33" si="6">SUM(G26:G32)</f>
        <v>31.429999999999996</v>
      </c>
      <c r="H33" s="19">
        <f t="shared" ref="H33" si="7">SUM(H26:H32)</f>
        <v>28.380000000000003</v>
      </c>
      <c r="I33" s="19">
        <f t="shared" ref="I33" si="8">SUM(I26:I32)</f>
        <v>116.13</v>
      </c>
      <c r="J33" s="19">
        <f t="shared" ref="J33:L33" si="9">SUM(J26:J32)</f>
        <v>803.23</v>
      </c>
      <c r="K33" s="25"/>
      <c r="L33" s="19">
        <f t="shared" si="9"/>
        <v>0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 t="s">
        <v>63</v>
      </c>
      <c r="F34" s="43">
        <v>20</v>
      </c>
      <c r="G34" s="43">
        <v>0.3</v>
      </c>
      <c r="H34" s="43">
        <v>3.55</v>
      </c>
      <c r="I34" s="43">
        <v>1.5</v>
      </c>
      <c r="J34" s="43">
        <v>39.5</v>
      </c>
      <c r="K34" s="44" t="s">
        <v>47</v>
      </c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64</v>
      </c>
      <c r="F35" s="43">
        <v>250</v>
      </c>
      <c r="G35" s="43">
        <v>5.49</v>
      </c>
      <c r="H35" s="43">
        <v>5.28</v>
      </c>
      <c r="I35" s="43">
        <v>16.329999999999998</v>
      </c>
      <c r="J35" s="43">
        <v>134.69999999999999</v>
      </c>
      <c r="K35" s="44">
        <v>139</v>
      </c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65</v>
      </c>
      <c r="F36" s="43" t="s">
        <v>66</v>
      </c>
      <c r="G36" s="43">
        <v>12.44</v>
      </c>
      <c r="H36" s="43">
        <v>9.24</v>
      </c>
      <c r="I36" s="43">
        <v>12.56</v>
      </c>
      <c r="J36" s="43">
        <v>183</v>
      </c>
      <c r="K36" s="44">
        <v>451</v>
      </c>
      <c r="L36" s="43"/>
    </row>
    <row r="37" spans="1:12" ht="14.4" x14ac:dyDescent="0.3">
      <c r="A37" s="14"/>
      <c r="B37" s="15"/>
      <c r="C37" s="11"/>
      <c r="D37" s="7" t="s">
        <v>29</v>
      </c>
      <c r="E37" s="42" t="s">
        <v>67</v>
      </c>
      <c r="F37" s="43">
        <v>100</v>
      </c>
      <c r="G37" s="43">
        <v>3.67</v>
      </c>
      <c r="H37" s="43">
        <v>5.42</v>
      </c>
      <c r="I37" s="43">
        <v>36.67</v>
      </c>
      <c r="J37" s="43">
        <v>210.11</v>
      </c>
      <c r="K37" s="44">
        <v>511</v>
      </c>
      <c r="L37" s="43"/>
    </row>
    <row r="38" spans="1:12" ht="14.4" x14ac:dyDescent="0.3">
      <c r="A38" s="14"/>
      <c r="B38" s="15"/>
      <c r="C38" s="11"/>
      <c r="D38" s="7" t="s">
        <v>30</v>
      </c>
      <c r="E38" s="42" t="s">
        <v>68</v>
      </c>
      <c r="F38" s="43">
        <v>200</v>
      </c>
      <c r="G38" s="43">
        <v>0.1</v>
      </c>
      <c r="H38" s="43"/>
      <c r="I38" s="43">
        <v>24.9</v>
      </c>
      <c r="J38" s="43">
        <v>97</v>
      </c>
      <c r="K38" s="44">
        <v>700</v>
      </c>
      <c r="L38" s="43"/>
    </row>
    <row r="39" spans="1:12" ht="14.4" x14ac:dyDescent="0.3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7" t="s">
        <v>32</v>
      </c>
      <c r="E40" s="42" t="s">
        <v>54</v>
      </c>
      <c r="F40" s="43">
        <v>30</v>
      </c>
      <c r="G40" s="43">
        <v>2</v>
      </c>
      <c r="H40" s="43">
        <v>0.4</v>
      </c>
      <c r="I40" s="43">
        <v>16</v>
      </c>
      <c r="J40" s="43">
        <v>77.2</v>
      </c>
      <c r="K40" s="44" t="s">
        <v>47</v>
      </c>
      <c r="L40" s="43"/>
    </row>
    <row r="41" spans="1:12" ht="14.4" x14ac:dyDescent="0.3">
      <c r="A41" s="14"/>
      <c r="B41" s="15"/>
      <c r="C41" s="11"/>
      <c r="D41" s="6" t="s">
        <v>24</v>
      </c>
      <c r="E41" s="42" t="s">
        <v>45</v>
      </c>
      <c r="F41" s="43"/>
      <c r="G41" s="43"/>
      <c r="H41" s="43"/>
      <c r="I41" s="43"/>
      <c r="J41" s="43"/>
      <c r="K41" s="44" t="s">
        <v>47</v>
      </c>
      <c r="L41" s="43"/>
    </row>
    <row r="42" spans="1:12" ht="14.4" x14ac:dyDescent="0.3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4" x14ac:dyDescent="0.3">
      <c r="A43" s="16"/>
      <c r="B43" s="17"/>
      <c r="C43" s="8"/>
      <c r="D43" s="18" t="s">
        <v>33</v>
      </c>
      <c r="E43" s="9"/>
      <c r="F43" s="19">
        <f>SUM(F34:F42)</f>
        <v>600</v>
      </c>
      <c r="G43" s="19">
        <f t="shared" ref="G43" si="10">SUM(G34:G42)</f>
        <v>24</v>
      </c>
      <c r="H43" s="19">
        <f t="shared" ref="H43" si="11">SUM(H34:H42)</f>
        <v>23.89</v>
      </c>
      <c r="I43" s="19">
        <f t="shared" ref="I43" si="12">SUM(I34:I42)</f>
        <v>107.96000000000001</v>
      </c>
      <c r="J43" s="19">
        <f t="shared" ref="J43:L43" si="13">SUM(J34:J42)</f>
        <v>741.51</v>
      </c>
      <c r="K43" s="25"/>
      <c r="L43" s="19">
        <f t="shared" si="13"/>
        <v>0</v>
      </c>
    </row>
    <row r="44" spans="1:12" ht="15.75" customHeight="1" x14ac:dyDescent="0.25">
      <c r="A44" s="33">
        <f>A26</f>
        <v>1</v>
      </c>
      <c r="B44" s="33">
        <f>B26</f>
        <v>2</v>
      </c>
      <c r="C44" s="54" t="s">
        <v>4</v>
      </c>
      <c r="D44" s="55"/>
      <c r="E44" s="31"/>
      <c r="F44" s="32">
        <f>F33+F43</f>
        <v>1180</v>
      </c>
      <c r="G44" s="32">
        <f t="shared" ref="G44" si="14">G33+G43</f>
        <v>55.429999999999993</v>
      </c>
      <c r="H44" s="32">
        <f t="shared" ref="H44" si="15">H33+H43</f>
        <v>52.27</v>
      </c>
      <c r="I44" s="32">
        <f t="shared" ref="I44" si="16">I33+I43</f>
        <v>224.09</v>
      </c>
      <c r="J44" s="32">
        <f t="shared" ref="J44:L44" si="17">J33+J43</f>
        <v>1544.74</v>
      </c>
      <c r="K44" s="32"/>
      <c r="L44" s="32">
        <f t="shared" si="17"/>
        <v>0</v>
      </c>
    </row>
    <row r="45" spans="1:12" ht="14.4" x14ac:dyDescent="0.3">
      <c r="A45" s="20">
        <v>1</v>
      </c>
      <c r="B45" s="21">
        <v>3</v>
      </c>
      <c r="C45" s="22" t="s">
        <v>20</v>
      </c>
      <c r="D45" s="5" t="s">
        <v>21</v>
      </c>
      <c r="E45" s="39" t="s">
        <v>69</v>
      </c>
      <c r="F45" s="40">
        <v>150</v>
      </c>
      <c r="G45" s="40">
        <v>11.9</v>
      </c>
      <c r="H45" s="40">
        <v>14.3</v>
      </c>
      <c r="I45" s="40">
        <v>33.799999999999997</v>
      </c>
      <c r="J45" s="40">
        <v>316</v>
      </c>
      <c r="K45" s="41">
        <v>333</v>
      </c>
      <c r="L45" s="40"/>
    </row>
    <row r="46" spans="1:12" ht="14.4" x14ac:dyDescent="0.3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 t="s">
        <v>70</v>
      </c>
      <c r="F47" s="43">
        <v>200</v>
      </c>
      <c r="G47" s="43">
        <v>3.78</v>
      </c>
      <c r="H47" s="43">
        <v>2.67</v>
      </c>
      <c r="I47" s="43">
        <v>26</v>
      </c>
      <c r="J47" s="43">
        <v>125.11</v>
      </c>
      <c r="K47" s="44">
        <v>694</v>
      </c>
      <c r="L47" s="43"/>
    </row>
    <row r="48" spans="1:12" ht="14.4" x14ac:dyDescent="0.3">
      <c r="A48" s="23"/>
      <c r="B48" s="15"/>
      <c r="C48" s="11"/>
      <c r="D48" s="7" t="s">
        <v>23</v>
      </c>
      <c r="E48" s="42" t="s">
        <v>42</v>
      </c>
      <c r="F48" s="43">
        <v>30</v>
      </c>
      <c r="G48" s="43">
        <v>2.4</v>
      </c>
      <c r="H48" s="43">
        <v>0.1</v>
      </c>
      <c r="I48" s="43">
        <v>18</v>
      </c>
      <c r="J48" s="43">
        <v>90.5</v>
      </c>
      <c r="K48" s="44" t="s">
        <v>47</v>
      </c>
      <c r="L48" s="43"/>
    </row>
    <row r="49" spans="1:12" ht="14.4" x14ac:dyDescent="0.3">
      <c r="A49" s="23"/>
      <c r="B49" s="15"/>
      <c r="C49" s="11"/>
      <c r="D49" s="7" t="s">
        <v>24</v>
      </c>
      <c r="E49" s="42" t="s">
        <v>45</v>
      </c>
      <c r="F49" s="43"/>
      <c r="G49" s="43"/>
      <c r="H49" s="43"/>
      <c r="I49" s="43"/>
      <c r="J49" s="43"/>
      <c r="K49" s="44" t="s">
        <v>47</v>
      </c>
      <c r="L49" s="43"/>
    </row>
    <row r="50" spans="1:12" ht="14.4" x14ac:dyDescent="0.3">
      <c r="A50" s="23"/>
      <c r="B50" s="15"/>
      <c r="C50" s="11"/>
      <c r="D50" s="6"/>
      <c r="E50" s="42" t="s">
        <v>71</v>
      </c>
      <c r="F50" s="43">
        <v>1</v>
      </c>
      <c r="G50" s="43">
        <v>5.08</v>
      </c>
      <c r="H50" s="43">
        <v>4.5999999999999996</v>
      </c>
      <c r="I50" s="43">
        <v>0.28000000000000003</v>
      </c>
      <c r="J50" s="43">
        <v>62.84</v>
      </c>
      <c r="K50" s="44">
        <v>337</v>
      </c>
      <c r="L50" s="43"/>
    </row>
    <row r="51" spans="1:12" ht="14.4" x14ac:dyDescent="0.3">
      <c r="A51" s="23"/>
      <c r="B51" s="15"/>
      <c r="C51" s="11"/>
      <c r="D51" s="6"/>
      <c r="E51" s="42" t="s">
        <v>44</v>
      </c>
      <c r="F51" s="43">
        <v>10</v>
      </c>
      <c r="G51" s="43">
        <v>0.01</v>
      </c>
      <c r="H51" s="43">
        <v>8.3000000000000007</v>
      </c>
      <c r="I51" s="43">
        <v>0.06</v>
      </c>
      <c r="J51" s="43">
        <v>77</v>
      </c>
      <c r="K51" s="44">
        <v>96</v>
      </c>
      <c r="L51" s="43"/>
    </row>
    <row r="52" spans="1:12" ht="14.4" x14ac:dyDescent="0.3">
      <c r="A52" s="24"/>
      <c r="B52" s="17"/>
      <c r="C52" s="8"/>
      <c r="D52" s="18" t="s">
        <v>33</v>
      </c>
      <c r="E52" s="9"/>
      <c r="F52" s="19">
        <f>SUM(F45:F51)</f>
        <v>391</v>
      </c>
      <c r="G52" s="19">
        <f t="shared" ref="G52" si="18">SUM(G45:G51)</f>
        <v>23.169999999999998</v>
      </c>
      <c r="H52" s="19">
        <f t="shared" ref="H52" si="19">SUM(H45:H51)</f>
        <v>29.970000000000002</v>
      </c>
      <c r="I52" s="19">
        <f t="shared" ref="I52" si="20">SUM(I45:I51)</f>
        <v>78.14</v>
      </c>
      <c r="J52" s="19">
        <f t="shared" ref="J52:L52" si="21">SUM(J45:J51)</f>
        <v>671.45</v>
      </c>
      <c r="K52" s="25"/>
      <c r="L52" s="19">
        <f t="shared" si="21"/>
        <v>0</v>
      </c>
    </row>
    <row r="53" spans="1:12" ht="14.4" x14ac:dyDescent="0.3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 t="s">
        <v>72</v>
      </c>
      <c r="F53" s="43">
        <v>30</v>
      </c>
      <c r="G53" s="43">
        <v>1.3499999999999999</v>
      </c>
      <c r="H53" s="43">
        <v>0</v>
      </c>
      <c r="I53" s="43">
        <v>2.6999999999999997</v>
      </c>
      <c r="J53" s="43">
        <v>15.749999999999998</v>
      </c>
      <c r="K53" s="44" t="s">
        <v>47</v>
      </c>
      <c r="L53" s="43"/>
    </row>
    <row r="54" spans="1:12" ht="14.4" x14ac:dyDescent="0.3">
      <c r="A54" s="23"/>
      <c r="B54" s="15"/>
      <c r="C54" s="11"/>
      <c r="D54" s="7" t="s">
        <v>27</v>
      </c>
      <c r="E54" s="42" t="s">
        <v>73</v>
      </c>
      <c r="F54" s="43">
        <v>250</v>
      </c>
      <c r="G54" s="43">
        <v>1.81</v>
      </c>
      <c r="H54" s="43">
        <v>4.91</v>
      </c>
      <c r="I54" s="43">
        <v>12.52</v>
      </c>
      <c r="J54" s="43">
        <v>102.5</v>
      </c>
      <c r="K54" s="44">
        <v>110</v>
      </c>
      <c r="L54" s="43"/>
    </row>
    <row r="55" spans="1:12" ht="14.4" x14ac:dyDescent="0.3">
      <c r="A55" s="23"/>
      <c r="B55" s="15"/>
      <c r="C55" s="11"/>
      <c r="D55" s="7" t="s">
        <v>28</v>
      </c>
      <c r="E55" s="42" t="s">
        <v>74</v>
      </c>
      <c r="F55" s="43">
        <v>150</v>
      </c>
      <c r="G55" s="43">
        <v>17.2</v>
      </c>
      <c r="H55" s="43">
        <v>4.67</v>
      </c>
      <c r="I55" s="43">
        <v>13.72</v>
      </c>
      <c r="J55" s="43">
        <v>165.6</v>
      </c>
      <c r="K55" s="44">
        <v>436</v>
      </c>
      <c r="L55" s="43"/>
    </row>
    <row r="56" spans="1:12" ht="14.4" x14ac:dyDescent="0.3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75</v>
      </c>
      <c r="F57" s="43">
        <v>200</v>
      </c>
      <c r="G57" s="43">
        <v>0.1</v>
      </c>
      <c r="H57" s="43"/>
      <c r="I57" s="43">
        <v>24.9</v>
      </c>
      <c r="J57" s="43">
        <v>97</v>
      </c>
      <c r="K57" s="44">
        <v>648</v>
      </c>
      <c r="L57" s="43"/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7" t="s">
        <v>32</v>
      </c>
      <c r="E59" s="42" t="s">
        <v>54</v>
      </c>
      <c r="F59" s="43">
        <v>30</v>
      </c>
      <c r="G59" s="43">
        <v>2</v>
      </c>
      <c r="H59" s="43">
        <v>0.4</v>
      </c>
      <c r="I59" s="43">
        <v>16</v>
      </c>
      <c r="J59" s="43">
        <v>77.2</v>
      </c>
      <c r="K59" s="44" t="s">
        <v>47</v>
      </c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4" x14ac:dyDescent="0.3">
      <c r="A62" s="24"/>
      <c r="B62" s="17"/>
      <c r="C62" s="8"/>
      <c r="D62" s="18" t="s">
        <v>33</v>
      </c>
      <c r="E62" s="9"/>
      <c r="F62" s="19">
        <f>SUM(F53:F61)</f>
        <v>660</v>
      </c>
      <c r="G62" s="19">
        <f t="shared" ref="G62" si="22">SUM(G53:G61)</f>
        <v>22.46</v>
      </c>
      <c r="H62" s="19">
        <f t="shared" ref="H62" si="23">SUM(H53:H61)</f>
        <v>9.98</v>
      </c>
      <c r="I62" s="19">
        <f t="shared" ref="I62" si="24">SUM(I53:I61)</f>
        <v>69.84</v>
      </c>
      <c r="J62" s="19">
        <f t="shared" ref="J62:L62" si="25">SUM(J53:J61)</f>
        <v>458.05</v>
      </c>
      <c r="K62" s="25"/>
      <c r="L62" s="19">
        <f t="shared" si="25"/>
        <v>0</v>
      </c>
    </row>
    <row r="63" spans="1:12" ht="15.75" customHeight="1" x14ac:dyDescent="0.25">
      <c r="A63" s="29">
        <f>A45</f>
        <v>1</v>
      </c>
      <c r="B63" s="30">
        <f>B45</f>
        <v>3</v>
      </c>
      <c r="C63" s="54" t="s">
        <v>4</v>
      </c>
      <c r="D63" s="55"/>
      <c r="E63" s="31"/>
      <c r="F63" s="32">
        <f>F52+F62</f>
        <v>1051</v>
      </c>
      <c r="G63" s="32">
        <f t="shared" ref="G63" si="26">G52+G62</f>
        <v>45.629999999999995</v>
      </c>
      <c r="H63" s="32">
        <f t="shared" ref="H63" si="27">H52+H62</f>
        <v>39.950000000000003</v>
      </c>
      <c r="I63" s="32">
        <f t="shared" ref="I63" si="28">I52+I62</f>
        <v>147.98000000000002</v>
      </c>
      <c r="J63" s="32">
        <f t="shared" ref="J63:L63" si="29">J52+J62</f>
        <v>1129.5</v>
      </c>
      <c r="K63" s="32"/>
      <c r="L63" s="32">
        <f t="shared" si="29"/>
        <v>0</v>
      </c>
    </row>
    <row r="64" spans="1:12" ht="14.4" x14ac:dyDescent="0.3">
      <c r="A64" s="20">
        <v>1</v>
      </c>
      <c r="B64" s="21">
        <v>4</v>
      </c>
      <c r="C64" s="22" t="s">
        <v>20</v>
      </c>
      <c r="D64" s="5" t="s">
        <v>21</v>
      </c>
      <c r="E64" s="39" t="s">
        <v>76</v>
      </c>
      <c r="F64" s="40" t="s">
        <v>77</v>
      </c>
      <c r="G64" s="40">
        <v>27.84</v>
      </c>
      <c r="H64" s="40">
        <v>18</v>
      </c>
      <c r="I64" s="40">
        <v>32.4</v>
      </c>
      <c r="J64" s="40">
        <v>279.60000000000002</v>
      </c>
      <c r="K64" s="41">
        <v>366</v>
      </c>
      <c r="L64" s="40"/>
    </row>
    <row r="65" spans="1:12" ht="14.4" x14ac:dyDescent="0.3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22</v>
      </c>
      <c r="E66" s="42" t="s">
        <v>52</v>
      </c>
      <c r="F66" s="43" t="s">
        <v>53</v>
      </c>
      <c r="G66" s="43">
        <v>0.2</v>
      </c>
      <c r="H66" s="43"/>
      <c r="I66" s="43">
        <v>13.6</v>
      </c>
      <c r="J66" s="43">
        <v>56</v>
      </c>
      <c r="K66" s="44">
        <v>686</v>
      </c>
      <c r="L66" s="43"/>
    </row>
    <row r="67" spans="1:12" ht="14.4" x14ac:dyDescent="0.3">
      <c r="A67" s="23"/>
      <c r="B67" s="15"/>
      <c r="C67" s="11"/>
      <c r="D67" s="7" t="s">
        <v>23</v>
      </c>
      <c r="E67" s="42" t="s">
        <v>78</v>
      </c>
      <c r="F67" s="43">
        <v>50</v>
      </c>
      <c r="G67" s="43">
        <v>8</v>
      </c>
      <c r="H67" s="43">
        <v>6.4</v>
      </c>
      <c r="I67" s="43">
        <v>56.6</v>
      </c>
      <c r="J67" s="43">
        <v>316</v>
      </c>
      <c r="K67" s="44" t="s">
        <v>47</v>
      </c>
      <c r="L67" s="43"/>
    </row>
    <row r="68" spans="1:12" ht="14.4" x14ac:dyDescent="0.3">
      <c r="A68" s="23"/>
      <c r="B68" s="15"/>
      <c r="C68" s="11"/>
      <c r="D68" s="7" t="s">
        <v>24</v>
      </c>
      <c r="E68" s="42" t="s">
        <v>45</v>
      </c>
      <c r="F68" s="43"/>
      <c r="G68" s="43"/>
      <c r="H68" s="43"/>
      <c r="I68" s="43"/>
      <c r="J68" s="43"/>
      <c r="K68" s="44" t="s">
        <v>47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4" x14ac:dyDescent="0.3">
      <c r="A71" s="24"/>
      <c r="B71" s="17"/>
      <c r="C71" s="8"/>
      <c r="D71" s="18" t="s">
        <v>33</v>
      </c>
      <c r="E71" s="9"/>
      <c r="F71" s="19">
        <f>SUM(F64:F70)</f>
        <v>50</v>
      </c>
      <c r="G71" s="19">
        <f t="shared" ref="G71" si="30">SUM(G64:G70)</f>
        <v>36.04</v>
      </c>
      <c r="H71" s="19">
        <f t="shared" ref="H71" si="31">SUM(H64:H70)</f>
        <v>24.4</v>
      </c>
      <c r="I71" s="19">
        <f t="shared" ref="I71" si="32">SUM(I64:I70)</f>
        <v>102.6</v>
      </c>
      <c r="J71" s="19">
        <f t="shared" ref="J71:L71" si="33">SUM(J64:J70)</f>
        <v>651.6</v>
      </c>
      <c r="K71" s="25"/>
      <c r="L71" s="19">
        <f t="shared" si="33"/>
        <v>0</v>
      </c>
    </row>
    <row r="72" spans="1:12" ht="14.4" x14ac:dyDescent="0.3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 t="s">
        <v>49</v>
      </c>
      <c r="F72" s="43">
        <v>50</v>
      </c>
      <c r="G72" s="43">
        <v>0.2</v>
      </c>
      <c r="H72" s="43">
        <v>4</v>
      </c>
      <c r="I72" s="43">
        <v>2</v>
      </c>
      <c r="J72" s="43">
        <v>35</v>
      </c>
      <c r="K72" s="44">
        <v>19</v>
      </c>
      <c r="L72" s="43"/>
    </row>
    <row r="73" spans="1:12" ht="14.4" x14ac:dyDescent="0.3">
      <c r="A73" s="23"/>
      <c r="B73" s="15"/>
      <c r="C73" s="11"/>
      <c r="D73" s="7" t="s">
        <v>27</v>
      </c>
      <c r="E73" s="42" t="s">
        <v>79</v>
      </c>
      <c r="F73" s="43">
        <v>250</v>
      </c>
      <c r="G73" s="43">
        <v>1.75</v>
      </c>
      <c r="H73" s="43">
        <v>4.8899999999999997</v>
      </c>
      <c r="I73" s="43">
        <v>8.49</v>
      </c>
      <c r="J73" s="43">
        <v>84.75</v>
      </c>
      <c r="K73" s="44">
        <v>124</v>
      </c>
      <c r="L73" s="43"/>
    </row>
    <row r="74" spans="1:12" ht="14.4" x14ac:dyDescent="0.3">
      <c r="A74" s="23"/>
      <c r="B74" s="15"/>
      <c r="C74" s="11"/>
      <c r="D74" s="7" t="s">
        <v>28</v>
      </c>
      <c r="E74" s="42" t="s">
        <v>80</v>
      </c>
      <c r="F74" s="43" t="s">
        <v>81</v>
      </c>
      <c r="G74" s="43">
        <v>11.55</v>
      </c>
      <c r="H74" s="43">
        <v>13.75</v>
      </c>
      <c r="I74" s="43">
        <v>12.15</v>
      </c>
      <c r="J74" s="43">
        <v>220.5</v>
      </c>
      <c r="K74" s="44">
        <v>461</v>
      </c>
      <c r="L74" s="43"/>
    </row>
    <row r="75" spans="1:12" ht="14.4" x14ac:dyDescent="0.3">
      <c r="A75" s="23"/>
      <c r="B75" s="15"/>
      <c r="C75" s="11"/>
      <c r="D75" s="7" t="s">
        <v>29</v>
      </c>
      <c r="E75" s="42" t="s">
        <v>82</v>
      </c>
      <c r="F75" s="43">
        <v>100</v>
      </c>
      <c r="G75" s="43">
        <v>4.2</v>
      </c>
      <c r="H75" s="43">
        <v>3.3</v>
      </c>
      <c r="I75" s="43">
        <v>25.5</v>
      </c>
      <c r="J75" s="43">
        <v>152</v>
      </c>
      <c r="K75" s="44" t="s">
        <v>39</v>
      </c>
      <c r="L75" s="43"/>
    </row>
    <row r="76" spans="1:12" ht="14.4" x14ac:dyDescent="0.3">
      <c r="A76" s="23"/>
      <c r="B76" s="15"/>
      <c r="C76" s="11"/>
      <c r="D76" s="7" t="s">
        <v>30</v>
      </c>
      <c r="E76" s="42" t="s">
        <v>68</v>
      </c>
      <c r="F76" s="43">
        <v>200</v>
      </c>
      <c r="G76" s="43">
        <v>0.1</v>
      </c>
      <c r="H76" s="43"/>
      <c r="I76" s="43">
        <v>24.9</v>
      </c>
      <c r="J76" s="43">
        <v>97</v>
      </c>
      <c r="K76" s="44">
        <v>700</v>
      </c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7" t="s">
        <v>32</v>
      </c>
      <c r="E78" s="42" t="s">
        <v>54</v>
      </c>
      <c r="F78" s="43">
        <v>30</v>
      </c>
      <c r="G78" s="43">
        <v>2</v>
      </c>
      <c r="H78" s="43">
        <v>0.4</v>
      </c>
      <c r="I78" s="43">
        <v>16</v>
      </c>
      <c r="J78" s="43">
        <v>77.2</v>
      </c>
      <c r="K78" s="44" t="s">
        <v>47</v>
      </c>
      <c r="L78" s="43"/>
    </row>
    <row r="79" spans="1:12" ht="14.4" x14ac:dyDescent="0.3">
      <c r="A79" s="23"/>
      <c r="B79" s="15"/>
      <c r="C79" s="11"/>
      <c r="D79" s="6" t="s">
        <v>24</v>
      </c>
      <c r="E79" s="42" t="s">
        <v>45</v>
      </c>
      <c r="F79" s="43"/>
      <c r="G79" s="43"/>
      <c r="H79" s="43"/>
      <c r="I79" s="43"/>
      <c r="J79" s="43"/>
      <c r="K79" s="44" t="s">
        <v>47</v>
      </c>
      <c r="L79" s="43"/>
    </row>
    <row r="80" spans="1:12" ht="14.4" x14ac:dyDescent="0.3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630</v>
      </c>
      <c r="G81" s="19">
        <f t="shared" ref="G81" si="34">SUM(G72:G80)</f>
        <v>19.8</v>
      </c>
      <c r="H81" s="19">
        <f t="shared" ref="H81" si="35">SUM(H72:H80)</f>
        <v>26.34</v>
      </c>
      <c r="I81" s="19">
        <f t="shared" ref="I81" si="36">SUM(I72:I80)</f>
        <v>89.039999999999992</v>
      </c>
      <c r="J81" s="19">
        <f t="shared" ref="J81:L81" si="37">SUM(J72:J80)</f>
        <v>666.45</v>
      </c>
      <c r="K81" s="25"/>
      <c r="L81" s="19">
        <f t="shared" si="37"/>
        <v>0</v>
      </c>
    </row>
    <row r="82" spans="1:12" ht="15.75" customHeight="1" x14ac:dyDescent="0.25">
      <c r="A82" s="29">
        <f>A64</f>
        <v>1</v>
      </c>
      <c r="B82" s="30">
        <f>B64</f>
        <v>4</v>
      </c>
      <c r="C82" s="54" t="s">
        <v>4</v>
      </c>
      <c r="D82" s="55"/>
      <c r="E82" s="31"/>
      <c r="F82" s="32">
        <f>F71+F81</f>
        <v>680</v>
      </c>
      <c r="G82" s="32">
        <f t="shared" ref="G82" si="38">G71+G81</f>
        <v>55.84</v>
      </c>
      <c r="H82" s="32">
        <f t="shared" ref="H82" si="39">H71+H81</f>
        <v>50.739999999999995</v>
      </c>
      <c r="I82" s="32">
        <f t="shared" ref="I82" si="40">I71+I81</f>
        <v>191.64</v>
      </c>
      <c r="J82" s="32">
        <f t="shared" ref="J82:L82" si="41">J71+J81</f>
        <v>1318.0500000000002</v>
      </c>
      <c r="K82" s="32"/>
      <c r="L82" s="32">
        <f t="shared" si="41"/>
        <v>0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39" t="s">
        <v>83</v>
      </c>
      <c r="F83" s="40" t="s">
        <v>84</v>
      </c>
      <c r="G83" s="40">
        <v>27</v>
      </c>
      <c r="H83" s="40">
        <v>27</v>
      </c>
      <c r="I83" s="40">
        <v>34</v>
      </c>
      <c r="J83" s="40">
        <v>319.2</v>
      </c>
      <c r="K83" s="41">
        <v>469.43700000000001</v>
      </c>
      <c r="L83" s="40"/>
    </row>
    <row r="84" spans="1:12" ht="14.4" x14ac:dyDescent="0.3">
      <c r="A84" s="23"/>
      <c r="B84" s="15"/>
      <c r="C84" s="11"/>
      <c r="D84" s="6" t="s">
        <v>26</v>
      </c>
      <c r="E84" s="42" t="s">
        <v>49</v>
      </c>
      <c r="F84" s="43">
        <v>50</v>
      </c>
      <c r="G84" s="43">
        <v>0.2</v>
      </c>
      <c r="H84" s="43">
        <v>4</v>
      </c>
      <c r="I84" s="43">
        <v>2</v>
      </c>
      <c r="J84" s="43">
        <v>35</v>
      </c>
      <c r="K84" s="44">
        <v>19</v>
      </c>
      <c r="L84" s="43"/>
    </row>
    <row r="85" spans="1:12" ht="14.4" x14ac:dyDescent="0.3">
      <c r="A85" s="23"/>
      <c r="B85" s="15"/>
      <c r="C85" s="11"/>
      <c r="D85" s="7" t="s">
        <v>22</v>
      </c>
      <c r="E85" s="42" t="s">
        <v>68</v>
      </c>
      <c r="F85" s="43">
        <v>200</v>
      </c>
      <c r="G85" s="43">
        <v>0.1</v>
      </c>
      <c r="H85" s="43"/>
      <c r="I85" s="43">
        <v>24.9</v>
      </c>
      <c r="J85" s="43">
        <v>97</v>
      </c>
      <c r="K85" s="44">
        <v>700</v>
      </c>
      <c r="L85" s="43"/>
    </row>
    <row r="86" spans="1:12" ht="14.4" x14ac:dyDescent="0.3">
      <c r="A86" s="23"/>
      <c r="B86" s="15"/>
      <c r="C86" s="11"/>
      <c r="D86" s="7" t="s">
        <v>23</v>
      </c>
      <c r="E86" s="42" t="s">
        <v>42</v>
      </c>
      <c r="F86" s="43">
        <v>30</v>
      </c>
      <c r="G86" s="43">
        <v>2.4</v>
      </c>
      <c r="H86" s="43">
        <v>0.1</v>
      </c>
      <c r="I86" s="43">
        <v>18</v>
      </c>
      <c r="J86" s="43">
        <v>90.5</v>
      </c>
      <c r="K86" s="44" t="s">
        <v>47</v>
      </c>
      <c r="L86" s="43"/>
    </row>
    <row r="87" spans="1:12" ht="14.4" x14ac:dyDescent="0.3">
      <c r="A87" s="23"/>
      <c r="B87" s="15"/>
      <c r="C87" s="11"/>
      <c r="D87" s="7" t="s">
        <v>24</v>
      </c>
      <c r="E87" s="42" t="s">
        <v>45</v>
      </c>
      <c r="F87" s="43"/>
      <c r="G87" s="43"/>
      <c r="H87" s="43"/>
      <c r="I87" s="43"/>
      <c r="J87" s="43"/>
      <c r="K87" s="44" t="s">
        <v>47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4.4" x14ac:dyDescent="0.3">
      <c r="A90" s="24"/>
      <c r="B90" s="17"/>
      <c r="C90" s="8"/>
      <c r="D90" s="18" t="s">
        <v>33</v>
      </c>
      <c r="E90" s="9"/>
      <c r="F90" s="19">
        <f>SUM(F83:F89)</f>
        <v>280</v>
      </c>
      <c r="G90" s="19">
        <f t="shared" ref="G90" si="42">SUM(G83:G89)</f>
        <v>29.7</v>
      </c>
      <c r="H90" s="19">
        <f t="shared" ref="H90" si="43">SUM(H83:H89)</f>
        <v>31.1</v>
      </c>
      <c r="I90" s="19">
        <f t="shared" ref="I90" si="44">SUM(I83:I89)</f>
        <v>78.900000000000006</v>
      </c>
      <c r="J90" s="19">
        <f t="shared" ref="J90:L90" si="45">SUM(J83:J89)</f>
        <v>541.70000000000005</v>
      </c>
      <c r="K90" s="25"/>
      <c r="L90" s="19">
        <f t="shared" si="45"/>
        <v>0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 t="s">
        <v>85</v>
      </c>
      <c r="F91" s="43">
        <v>50</v>
      </c>
      <c r="G91" s="43">
        <v>0.3</v>
      </c>
      <c r="H91" s="43">
        <v>3.55</v>
      </c>
      <c r="I91" s="43">
        <v>1.5</v>
      </c>
      <c r="J91" s="43">
        <v>39.5</v>
      </c>
      <c r="K91" s="44">
        <v>50</v>
      </c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86</v>
      </c>
      <c r="F92" s="43" t="s">
        <v>87</v>
      </c>
      <c r="G92" s="43">
        <v>2.1</v>
      </c>
      <c r="H92" s="43">
        <v>5.1100000000000003</v>
      </c>
      <c r="I92" s="43">
        <v>16.29</v>
      </c>
      <c r="J92" s="43">
        <v>120.75</v>
      </c>
      <c r="K92" s="44" t="s">
        <v>87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88</v>
      </c>
      <c r="F93" s="43">
        <v>75</v>
      </c>
      <c r="G93" s="43">
        <v>9.1999999999999993</v>
      </c>
      <c r="H93" s="43">
        <v>5.7</v>
      </c>
      <c r="I93" s="43">
        <v>10.6</v>
      </c>
      <c r="J93" s="43">
        <v>131</v>
      </c>
      <c r="K93" s="44">
        <v>75</v>
      </c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89</v>
      </c>
      <c r="F94" s="43">
        <v>150</v>
      </c>
      <c r="G94" s="43">
        <v>3.08</v>
      </c>
      <c r="H94" s="43">
        <v>2.33</v>
      </c>
      <c r="I94" s="43">
        <v>19.13</v>
      </c>
      <c r="J94" s="43">
        <v>109.73</v>
      </c>
      <c r="K94" s="44">
        <v>150</v>
      </c>
      <c r="L94" s="43"/>
    </row>
    <row r="95" spans="1:12" ht="14.4" x14ac:dyDescent="0.3">
      <c r="A95" s="23"/>
      <c r="B95" s="15"/>
      <c r="C95" s="11"/>
      <c r="D95" s="7" t="s">
        <v>30</v>
      </c>
      <c r="E95" s="42" t="s">
        <v>46</v>
      </c>
      <c r="F95" s="43">
        <v>200</v>
      </c>
      <c r="G95" s="43">
        <v>1</v>
      </c>
      <c r="H95" s="43"/>
      <c r="I95" s="43">
        <v>20.8</v>
      </c>
      <c r="J95" s="43">
        <v>88</v>
      </c>
      <c r="K95" s="44">
        <v>200</v>
      </c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7" t="s">
        <v>32</v>
      </c>
      <c r="E97" s="42" t="s">
        <v>54</v>
      </c>
      <c r="F97" s="43">
        <v>30</v>
      </c>
      <c r="G97" s="43">
        <v>2</v>
      </c>
      <c r="H97" s="43">
        <v>0.4</v>
      </c>
      <c r="I97" s="43">
        <v>16</v>
      </c>
      <c r="J97" s="43">
        <v>77.2</v>
      </c>
      <c r="K97" s="44" t="s">
        <v>47</v>
      </c>
      <c r="L97" s="43"/>
    </row>
    <row r="98" spans="1:12" ht="14.4" x14ac:dyDescent="0.3">
      <c r="A98" s="23"/>
      <c r="B98" s="15"/>
      <c r="C98" s="11"/>
      <c r="D98" s="6" t="s">
        <v>24</v>
      </c>
      <c r="E98" s="42" t="s">
        <v>45</v>
      </c>
      <c r="F98" s="43"/>
      <c r="G98" s="43"/>
      <c r="H98" s="43"/>
      <c r="I98" s="43"/>
      <c r="J98" s="43"/>
      <c r="K98" s="44" t="s">
        <v>47</v>
      </c>
      <c r="L98" s="43"/>
    </row>
    <row r="99" spans="1:12" ht="14.4" x14ac:dyDescent="0.3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505</v>
      </c>
      <c r="G100" s="19">
        <f t="shared" ref="G100" si="46">SUM(G91:G99)</f>
        <v>17.68</v>
      </c>
      <c r="H100" s="19">
        <f t="shared" ref="H100" si="47">SUM(H91:H99)</f>
        <v>17.089999999999996</v>
      </c>
      <c r="I100" s="19">
        <f t="shared" ref="I100" si="48">SUM(I91:I99)</f>
        <v>84.32</v>
      </c>
      <c r="J100" s="19">
        <f t="shared" ref="J100:L100" si="49">SUM(J91:J99)</f>
        <v>566.18000000000006</v>
      </c>
      <c r="K100" s="25"/>
      <c r="L100" s="19">
        <f t="shared" si="49"/>
        <v>0</v>
      </c>
    </row>
    <row r="101" spans="1:12" ht="15.75" customHeight="1" x14ac:dyDescent="0.25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785</v>
      </c>
      <c r="G101" s="32">
        <f t="shared" ref="G101" si="50">G90+G100</f>
        <v>47.379999999999995</v>
      </c>
      <c r="H101" s="32">
        <f t="shared" ref="H101" si="51">H90+H100</f>
        <v>48.19</v>
      </c>
      <c r="I101" s="32">
        <f t="shared" ref="I101" si="52">I90+I100</f>
        <v>163.22</v>
      </c>
      <c r="J101" s="32">
        <f t="shared" ref="J101:L101" si="53">J90+J100</f>
        <v>1107.8800000000001</v>
      </c>
      <c r="K101" s="32"/>
      <c r="L101" s="32">
        <f t="shared" si="53"/>
        <v>0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39" t="s">
        <v>40</v>
      </c>
      <c r="F102" s="40">
        <v>150</v>
      </c>
      <c r="G102" s="40">
        <v>7.44</v>
      </c>
      <c r="H102" s="40">
        <v>8.07</v>
      </c>
      <c r="I102" s="40">
        <v>35.28</v>
      </c>
      <c r="J102" s="40">
        <v>243.92</v>
      </c>
      <c r="K102" s="41" t="s">
        <v>39</v>
      </c>
      <c r="L102" s="40"/>
    </row>
    <row r="103" spans="1:12" ht="14.4" x14ac:dyDescent="0.3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22</v>
      </c>
      <c r="E104" s="42" t="s">
        <v>41</v>
      </c>
      <c r="F104" s="43">
        <v>200</v>
      </c>
      <c r="G104" s="43">
        <v>3.6</v>
      </c>
      <c r="H104" s="43">
        <v>2.67</v>
      </c>
      <c r="I104" s="43">
        <v>29.2</v>
      </c>
      <c r="J104" s="43">
        <v>155.19999999999999</v>
      </c>
      <c r="K104" s="44">
        <v>690</v>
      </c>
      <c r="L104" s="43"/>
    </row>
    <row r="105" spans="1:12" ht="14.4" x14ac:dyDescent="0.3">
      <c r="A105" s="23"/>
      <c r="B105" s="15"/>
      <c r="C105" s="11"/>
      <c r="D105" s="7" t="s">
        <v>23</v>
      </c>
      <c r="E105" s="42" t="s">
        <v>42</v>
      </c>
      <c r="F105" s="43">
        <v>30</v>
      </c>
      <c r="G105" s="43">
        <v>2.4</v>
      </c>
      <c r="H105" s="43">
        <v>0.1</v>
      </c>
      <c r="I105" s="43">
        <v>18</v>
      </c>
      <c r="J105" s="43">
        <v>90.5</v>
      </c>
      <c r="K105" s="44" t="s">
        <v>47</v>
      </c>
      <c r="L105" s="43"/>
    </row>
    <row r="106" spans="1:12" ht="14.4" x14ac:dyDescent="0.3">
      <c r="A106" s="23"/>
      <c r="B106" s="15"/>
      <c r="C106" s="11"/>
      <c r="D106" s="7" t="s">
        <v>24</v>
      </c>
      <c r="E106" s="42" t="s">
        <v>45</v>
      </c>
      <c r="F106" s="43"/>
      <c r="G106" s="43"/>
      <c r="H106" s="43"/>
      <c r="I106" s="43"/>
      <c r="J106" s="43"/>
      <c r="K106" s="44" t="s">
        <v>47</v>
      </c>
      <c r="L106" s="43"/>
    </row>
    <row r="107" spans="1:12" ht="14.4" x14ac:dyDescent="0.3">
      <c r="A107" s="23"/>
      <c r="B107" s="15"/>
      <c r="C107" s="11"/>
      <c r="D107" s="6"/>
      <c r="E107" s="42" t="s">
        <v>43</v>
      </c>
      <c r="F107" s="43">
        <v>20</v>
      </c>
      <c r="G107" s="43">
        <v>8</v>
      </c>
      <c r="H107" s="43">
        <v>8</v>
      </c>
      <c r="I107" s="43">
        <v>8.1999999999999993</v>
      </c>
      <c r="J107" s="43">
        <v>108</v>
      </c>
      <c r="K107" s="44">
        <v>20</v>
      </c>
      <c r="L107" s="43"/>
    </row>
    <row r="108" spans="1:12" ht="14.4" x14ac:dyDescent="0.3">
      <c r="A108" s="23"/>
      <c r="B108" s="15"/>
      <c r="C108" s="11"/>
      <c r="D108" s="6"/>
      <c r="E108" s="42" t="s">
        <v>44</v>
      </c>
      <c r="F108" s="43">
        <v>10</v>
      </c>
      <c r="G108" s="43">
        <v>0.01</v>
      </c>
      <c r="H108" s="43">
        <v>8.3000000000000007</v>
      </c>
      <c r="I108" s="43">
        <v>0.06</v>
      </c>
      <c r="J108" s="43">
        <v>77</v>
      </c>
      <c r="K108" s="44">
        <v>10</v>
      </c>
      <c r="L108" s="43"/>
    </row>
    <row r="109" spans="1:12" ht="14.4" x14ac:dyDescent="0.3">
      <c r="A109" s="23"/>
      <c r="B109" s="15"/>
      <c r="C109" s="11"/>
      <c r="D109" s="6" t="s">
        <v>30</v>
      </c>
      <c r="E109" s="42" t="s">
        <v>46</v>
      </c>
      <c r="F109" s="43">
        <v>200</v>
      </c>
      <c r="G109" s="43">
        <v>1</v>
      </c>
      <c r="H109" s="43"/>
      <c r="I109" s="43">
        <v>20.8</v>
      </c>
      <c r="J109" s="43">
        <v>88</v>
      </c>
      <c r="K109" s="44" t="s">
        <v>47</v>
      </c>
      <c r="L109" s="43"/>
    </row>
    <row r="110" spans="1:12" ht="14.4" x14ac:dyDescent="0.3">
      <c r="A110" s="24"/>
      <c r="B110" s="17"/>
      <c r="C110" s="8"/>
      <c r="D110" s="18" t="s">
        <v>33</v>
      </c>
      <c r="E110" s="9"/>
      <c r="F110" s="19">
        <f>SUM(F102:F109)</f>
        <v>610</v>
      </c>
      <c r="G110" s="19">
        <f t="shared" ref="G110:J110" si="54">SUM(G102:G109)</f>
        <v>22.450000000000003</v>
      </c>
      <c r="H110" s="19">
        <f t="shared" si="54"/>
        <v>27.14</v>
      </c>
      <c r="I110" s="19">
        <f t="shared" si="54"/>
        <v>111.54</v>
      </c>
      <c r="J110" s="19">
        <f t="shared" si="54"/>
        <v>762.62</v>
      </c>
      <c r="K110" s="25"/>
      <c r="L110" s="19">
        <f t="shared" ref="L110" si="55">SUM(L102:L109)</f>
        <v>0</v>
      </c>
    </row>
    <row r="111" spans="1:12" ht="14.4" x14ac:dyDescent="0.3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42" t="s">
        <v>62</v>
      </c>
      <c r="F111" s="43">
        <v>50</v>
      </c>
      <c r="G111" s="43">
        <v>0.75</v>
      </c>
      <c r="H111" s="43">
        <v>2.0499999999999998</v>
      </c>
      <c r="I111" s="43">
        <v>4.0999999999999996</v>
      </c>
      <c r="J111" s="43">
        <v>30.5</v>
      </c>
      <c r="K111" s="44">
        <v>51</v>
      </c>
      <c r="L111" s="43"/>
    </row>
    <row r="112" spans="1:12" ht="14.4" x14ac:dyDescent="0.3">
      <c r="A112" s="23"/>
      <c r="B112" s="15"/>
      <c r="C112" s="11"/>
      <c r="D112" s="7" t="s">
        <v>27</v>
      </c>
      <c r="E112" s="42" t="s">
        <v>90</v>
      </c>
      <c r="F112" s="43">
        <v>250</v>
      </c>
      <c r="G112" s="43">
        <v>1.98</v>
      </c>
      <c r="H112" s="43">
        <v>2.74</v>
      </c>
      <c r="I112" s="43">
        <v>14.58</v>
      </c>
      <c r="J112" s="43">
        <v>90.75</v>
      </c>
      <c r="K112" s="44">
        <v>138</v>
      </c>
      <c r="L112" s="43"/>
    </row>
    <row r="113" spans="1:12" ht="14.4" x14ac:dyDescent="0.3">
      <c r="A113" s="23"/>
      <c r="B113" s="15"/>
      <c r="C113" s="11"/>
      <c r="D113" s="7" t="s">
        <v>28</v>
      </c>
      <c r="E113" s="42" t="s">
        <v>91</v>
      </c>
      <c r="F113" s="43">
        <v>75</v>
      </c>
      <c r="G113" s="43">
        <v>9.9</v>
      </c>
      <c r="H113" s="43">
        <v>12.1</v>
      </c>
      <c r="I113" s="43">
        <v>11.55</v>
      </c>
      <c r="J113" s="43">
        <v>198.75</v>
      </c>
      <c r="K113" s="44">
        <v>456</v>
      </c>
      <c r="L113" s="43"/>
    </row>
    <row r="114" spans="1:12" ht="14.4" x14ac:dyDescent="0.3">
      <c r="A114" s="23"/>
      <c r="B114" s="15"/>
      <c r="C114" s="11"/>
      <c r="D114" s="7" t="s">
        <v>29</v>
      </c>
      <c r="E114" s="42" t="s">
        <v>82</v>
      </c>
      <c r="F114" s="43">
        <v>100</v>
      </c>
      <c r="G114" s="43">
        <v>4.2</v>
      </c>
      <c r="H114" s="43">
        <v>3.3</v>
      </c>
      <c r="I114" s="43">
        <v>25.5</v>
      </c>
      <c r="J114" s="43">
        <v>152</v>
      </c>
      <c r="K114" s="44" t="s">
        <v>39</v>
      </c>
      <c r="L114" s="43"/>
    </row>
    <row r="115" spans="1:12" ht="14.4" x14ac:dyDescent="0.3">
      <c r="A115" s="23"/>
      <c r="B115" s="15"/>
      <c r="C115" s="11"/>
      <c r="D115" s="7" t="s">
        <v>30</v>
      </c>
      <c r="E115" s="42" t="s">
        <v>59</v>
      </c>
      <c r="F115" s="43">
        <v>200</v>
      </c>
      <c r="G115" s="43">
        <v>0.2</v>
      </c>
      <c r="H115" s="43">
        <v>0</v>
      </c>
      <c r="I115" s="43">
        <v>14</v>
      </c>
      <c r="J115" s="43">
        <v>28</v>
      </c>
      <c r="K115" s="44">
        <v>685</v>
      </c>
      <c r="L115" s="43"/>
    </row>
    <row r="116" spans="1:12" ht="14.4" x14ac:dyDescent="0.3">
      <c r="A116" s="23"/>
      <c r="B116" s="15"/>
      <c r="C116" s="11"/>
      <c r="D116" s="7" t="s">
        <v>31</v>
      </c>
      <c r="E116" s="42" t="s">
        <v>92</v>
      </c>
      <c r="F116" s="43">
        <v>20</v>
      </c>
      <c r="G116" s="43">
        <v>1.32</v>
      </c>
      <c r="H116" s="43">
        <v>1.7</v>
      </c>
      <c r="I116" s="43">
        <v>14.48</v>
      </c>
      <c r="J116" s="43">
        <v>78.2</v>
      </c>
      <c r="K116" s="44" t="s">
        <v>47</v>
      </c>
      <c r="L116" s="43"/>
    </row>
    <row r="117" spans="1:12" ht="14.4" x14ac:dyDescent="0.3">
      <c r="A117" s="23"/>
      <c r="B117" s="15"/>
      <c r="C117" s="11"/>
      <c r="D117" s="7" t="s">
        <v>32</v>
      </c>
      <c r="E117" s="42" t="s">
        <v>54</v>
      </c>
      <c r="F117" s="43">
        <v>30</v>
      </c>
      <c r="G117" s="43">
        <v>2</v>
      </c>
      <c r="H117" s="43">
        <v>0.4</v>
      </c>
      <c r="I117" s="43">
        <v>16</v>
      </c>
      <c r="J117" s="43">
        <v>77.2</v>
      </c>
      <c r="K117" s="44" t="s">
        <v>47</v>
      </c>
      <c r="L117" s="43"/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4.4" x14ac:dyDescent="0.3">
      <c r="A120" s="24"/>
      <c r="B120" s="17"/>
      <c r="C120" s="8"/>
      <c r="D120" s="18" t="s">
        <v>33</v>
      </c>
      <c r="E120" s="9"/>
      <c r="F120" s="19">
        <f>SUM(F111:F119)</f>
        <v>725</v>
      </c>
      <c r="G120" s="19">
        <f t="shared" ref="G120:J120" si="56">SUM(G111:G119)</f>
        <v>20.350000000000001</v>
      </c>
      <c r="H120" s="19">
        <f t="shared" si="56"/>
        <v>22.29</v>
      </c>
      <c r="I120" s="19">
        <f t="shared" si="56"/>
        <v>100.21000000000001</v>
      </c>
      <c r="J120" s="19">
        <f t="shared" si="56"/>
        <v>655.40000000000009</v>
      </c>
      <c r="K120" s="25"/>
      <c r="L120" s="19">
        <f t="shared" ref="L120" si="57">SUM(L111:L119)</f>
        <v>0</v>
      </c>
    </row>
    <row r="121" spans="1:12" ht="14.4" x14ac:dyDescent="0.25">
      <c r="A121" s="29">
        <f>A102</f>
        <v>2</v>
      </c>
      <c r="B121" s="30">
        <f>B102</f>
        <v>1</v>
      </c>
      <c r="C121" s="54" t="s">
        <v>4</v>
      </c>
      <c r="D121" s="55"/>
      <c r="E121" s="31"/>
      <c r="F121" s="32">
        <f>F110+F120</f>
        <v>1335</v>
      </c>
      <c r="G121" s="32">
        <f t="shared" ref="G121" si="58">G110+G120</f>
        <v>42.800000000000004</v>
      </c>
      <c r="H121" s="32">
        <f t="shared" ref="H121" si="59">H110+H120</f>
        <v>49.43</v>
      </c>
      <c r="I121" s="32">
        <f t="shared" ref="I121" si="60">I110+I120</f>
        <v>211.75</v>
      </c>
      <c r="J121" s="32">
        <f t="shared" ref="J121:L121" si="61">J110+J120</f>
        <v>1418.02</v>
      </c>
      <c r="K121" s="32"/>
      <c r="L121" s="32">
        <f t="shared" si="61"/>
        <v>0</v>
      </c>
    </row>
    <row r="122" spans="1:12" ht="14.4" x14ac:dyDescent="0.3">
      <c r="A122" s="14">
        <v>2</v>
      </c>
      <c r="B122" s="15">
        <v>2</v>
      </c>
      <c r="C122" s="22" t="s">
        <v>20</v>
      </c>
      <c r="D122" s="5" t="s">
        <v>21</v>
      </c>
      <c r="E122" s="39" t="s">
        <v>93</v>
      </c>
      <c r="F122" s="40">
        <v>175</v>
      </c>
      <c r="G122" s="40">
        <v>341.11</v>
      </c>
      <c r="H122" s="40">
        <v>12.87</v>
      </c>
      <c r="I122" s="40">
        <v>11.120000000000001</v>
      </c>
      <c r="J122" s="40">
        <v>47.27</v>
      </c>
      <c r="K122" s="41" t="s">
        <v>94</v>
      </c>
      <c r="L122" s="40"/>
    </row>
    <row r="123" spans="1:12" ht="14.4" x14ac:dyDescent="0.3">
      <c r="A123" s="14"/>
      <c r="B123" s="15"/>
      <c r="C123" s="11"/>
      <c r="D123" s="6" t="s">
        <v>26</v>
      </c>
      <c r="E123" s="42" t="s">
        <v>49</v>
      </c>
      <c r="F123" s="43">
        <v>50</v>
      </c>
      <c r="G123" s="43">
        <v>0.2</v>
      </c>
      <c r="H123" s="43">
        <v>4</v>
      </c>
      <c r="I123" s="43">
        <v>2</v>
      </c>
      <c r="J123" s="43">
        <v>35</v>
      </c>
      <c r="K123" s="44">
        <v>19</v>
      </c>
      <c r="L123" s="43"/>
    </row>
    <row r="124" spans="1:12" ht="14.4" x14ac:dyDescent="0.3">
      <c r="A124" s="14"/>
      <c r="B124" s="15"/>
      <c r="C124" s="11"/>
      <c r="D124" s="7" t="s">
        <v>22</v>
      </c>
      <c r="E124" s="42" t="s">
        <v>75</v>
      </c>
      <c r="F124" s="43">
        <v>200</v>
      </c>
      <c r="G124" s="43">
        <v>0.1</v>
      </c>
      <c r="H124" s="43"/>
      <c r="I124" s="43">
        <v>24.9</v>
      </c>
      <c r="J124" s="43">
        <v>97</v>
      </c>
      <c r="K124" s="44">
        <v>648</v>
      </c>
      <c r="L124" s="43"/>
    </row>
    <row r="125" spans="1:12" ht="14.4" x14ac:dyDescent="0.3">
      <c r="A125" s="14"/>
      <c r="B125" s="15"/>
      <c r="C125" s="11"/>
      <c r="D125" s="7" t="s">
        <v>23</v>
      </c>
      <c r="E125" s="42" t="s">
        <v>42</v>
      </c>
      <c r="F125" s="43">
        <v>30</v>
      </c>
      <c r="G125" s="43">
        <v>2.4</v>
      </c>
      <c r="H125" s="43">
        <v>0.1</v>
      </c>
      <c r="I125" s="43">
        <v>18</v>
      </c>
      <c r="J125" s="43">
        <v>90.5</v>
      </c>
      <c r="K125" s="44" t="s">
        <v>47</v>
      </c>
      <c r="L125" s="43"/>
    </row>
    <row r="126" spans="1:12" ht="14.4" x14ac:dyDescent="0.3">
      <c r="A126" s="14"/>
      <c r="B126" s="15"/>
      <c r="C126" s="11"/>
      <c r="D126" s="7" t="s">
        <v>24</v>
      </c>
      <c r="E126" s="42" t="s">
        <v>45</v>
      </c>
      <c r="F126" s="43"/>
      <c r="G126" s="43"/>
      <c r="H126" s="43"/>
      <c r="I126" s="43"/>
      <c r="J126" s="43"/>
      <c r="K126" s="44" t="s">
        <v>47</v>
      </c>
      <c r="L126" s="43"/>
    </row>
    <row r="127" spans="1:12" ht="14.4" x14ac:dyDescent="0.3">
      <c r="A127" s="14"/>
      <c r="B127" s="15"/>
      <c r="C127" s="11"/>
      <c r="D127" s="6" t="s">
        <v>23</v>
      </c>
      <c r="E127" s="42" t="s">
        <v>92</v>
      </c>
      <c r="F127" s="43">
        <v>20</v>
      </c>
      <c r="G127" s="43">
        <v>1.32</v>
      </c>
      <c r="H127" s="43">
        <v>1.7</v>
      </c>
      <c r="I127" s="43">
        <v>14.48</v>
      </c>
      <c r="J127" s="43">
        <v>78.2</v>
      </c>
      <c r="K127" s="44" t="s">
        <v>47</v>
      </c>
      <c r="L127" s="43"/>
    </row>
    <row r="128" spans="1:12" ht="14.4" x14ac:dyDescent="0.3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6"/>
      <c r="B129" s="17"/>
      <c r="C129" s="8"/>
      <c r="D129" s="18" t="s">
        <v>33</v>
      </c>
      <c r="E129" s="9"/>
      <c r="F129" s="19">
        <f>SUM(F122:F128)</f>
        <v>475</v>
      </c>
      <c r="G129" s="19">
        <f t="shared" ref="G129:J129" si="62">SUM(G122:G128)</f>
        <v>345.13</v>
      </c>
      <c r="H129" s="19">
        <f t="shared" si="62"/>
        <v>18.669999999999998</v>
      </c>
      <c r="I129" s="19">
        <f t="shared" si="62"/>
        <v>70.5</v>
      </c>
      <c r="J129" s="19">
        <f t="shared" si="62"/>
        <v>347.96999999999997</v>
      </c>
      <c r="K129" s="25"/>
      <c r="L129" s="19">
        <f t="shared" ref="L129" si="63">SUM(L122:L128)</f>
        <v>0</v>
      </c>
    </row>
    <row r="130" spans="1:12" ht="14.4" x14ac:dyDescent="0.3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 t="s">
        <v>85</v>
      </c>
      <c r="F130" s="43">
        <v>50</v>
      </c>
      <c r="G130" s="43">
        <v>0.3</v>
      </c>
      <c r="H130" s="43">
        <v>3.55</v>
      </c>
      <c r="I130" s="43">
        <v>1.5</v>
      </c>
      <c r="J130" s="43">
        <v>39.5</v>
      </c>
      <c r="K130" s="44">
        <v>16</v>
      </c>
      <c r="L130" s="43"/>
    </row>
    <row r="131" spans="1:12" ht="14.4" x14ac:dyDescent="0.3">
      <c r="A131" s="14"/>
      <c r="B131" s="15"/>
      <c r="C131" s="11"/>
      <c r="D131" s="7" t="s">
        <v>27</v>
      </c>
      <c r="E131" s="42" t="s">
        <v>73</v>
      </c>
      <c r="F131" s="43">
        <v>250</v>
      </c>
      <c r="G131" s="43">
        <v>1.81</v>
      </c>
      <c r="H131" s="43">
        <v>4.91</v>
      </c>
      <c r="I131" s="43">
        <v>12.52</v>
      </c>
      <c r="J131" s="43">
        <v>102.5</v>
      </c>
      <c r="K131" s="44">
        <v>110</v>
      </c>
      <c r="L131" s="43"/>
    </row>
    <row r="132" spans="1:12" ht="14.4" x14ac:dyDescent="0.3">
      <c r="A132" s="14"/>
      <c r="B132" s="15"/>
      <c r="C132" s="11"/>
      <c r="D132" s="7" t="s">
        <v>28</v>
      </c>
      <c r="E132" s="42" t="s">
        <v>95</v>
      </c>
      <c r="F132" s="43" t="s">
        <v>96</v>
      </c>
      <c r="G132" s="43">
        <v>19.72</v>
      </c>
      <c r="H132" s="43">
        <v>17.89</v>
      </c>
      <c r="I132" s="43">
        <v>4.76</v>
      </c>
      <c r="J132" s="43">
        <v>168.2</v>
      </c>
      <c r="K132" s="44">
        <v>437</v>
      </c>
      <c r="L132" s="43"/>
    </row>
    <row r="133" spans="1:12" ht="14.4" x14ac:dyDescent="0.3">
      <c r="A133" s="14"/>
      <c r="B133" s="15"/>
      <c r="C133" s="11"/>
      <c r="D133" s="7" t="s">
        <v>29</v>
      </c>
      <c r="E133" s="42" t="s">
        <v>89</v>
      </c>
      <c r="F133" s="43">
        <v>150</v>
      </c>
      <c r="G133" s="43">
        <v>3.08</v>
      </c>
      <c r="H133" s="43">
        <v>2.33</v>
      </c>
      <c r="I133" s="43">
        <v>19.13</v>
      </c>
      <c r="J133" s="43">
        <v>109.73</v>
      </c>
      <c r="K133" s="44">
        <v>520</v>
      </c>
      <c r="L133" s="43"/>
    </row>
    <row r="134" spans="1:12" ht="14.4" x14ac:dyDescent="0.3">
      <c r="A134" s="14"/>
      <c r="B134" s="15"/>
      <c r="C134" s="11"/>
      <c r="D134" s="7" t="s">
        <v>30</v>
      </c>
      <c r="E134" s="42" t="s">
        <v>41</v>
      </c>
      <c r="F134" s="43">
        <v>200</v>
      </c>
      <c r="G134" s="43">
        <v>3.6</v>
      </c>
      <c r="H134" s="43">
        <v>2.67</v>
      </c>
      <c r="I134" s="43">
        <v>29.2</v>
      </c>
      <c r="J134" s="43">
        <v>155.19999999999999</v>
      </c>
      <c r="K134" s="44">
        <v>690</v>
      </c>
      <c r="L134" s="43"/>
    </row>
    <row r="135" spans="1:12" ht="14.4" x14ac:dyDescent="0.3">
      <c r="A135" s="14"/>
      <c r="B135" s="15"/>
      <c r="C135" s="11"/>
      <c r="D135" s="7" t="s">
        <v>31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7" t="s">
        <v>32</v>
      </c>
      <c r="E136" s="42" t="s">
        <v>54</v>
      </c>
      <c r="F136" s="43">
        <v>30</v>
      </c>
      <c r="G136" s="43">
        <v>2</v>
      </c>
      <c r="H136" s="43">
        <v>0.4</v>
      </c>
      <c r="I136" s="43">
        <v>16</v>
      </c>
      <c r="J136" s="43">
        <v>77.2</v>
      </c>
      <c r="K136" s="44" t="s">
        <v>47</v>
      </c>
      <c r="L136" s="43"/>
    </row>
    <row r="137" spans="1:12" ht="14.4" x14ac:dyDescent="0.3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 x14ac:dyDescent="0.3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4" x14ac:dyDescent="0.3">
      <c r="A139" s="16"/>
      <c r="B139" s="17"/>
      <c r="C139" s="8"/>
      <c r="D139" s="18" t="s">
        <v>33</v>
      </c>
      <c r="E139" s="9"/>
      <c r="F139" s="19">
        <f>SUM(F130:F138)</f>
        <v>680</v>
      </c>
      <c r="G139" s="19">
        <f t="shared" ref="G139:J139" si="64">SUM(G130:G138)</f>
        <v>30.509999999999998</v>
      </c>
      <c r="H139" s="19">
        <f t="shared" si="64"/>
        <v>31.75</v>
      </c>
      <c r="I139" s="19">
        <f t="shared" si="64"/>
        <v>83.11</v>
      </c>
      <c r="J139" s="19">
        <f t="shared" si="64"/>
        <v>652.33000000000004</v>
      </c>
      <c r="K139" s="25"/>
      <c r="L139" s="19">
        <f t="shared" ref="L139" si="65">SUM(L130:L138)</f>
        <v>0</v>
      </c>
    </row>
    <row r="140" spans="1:12" ht="14.4" x14ac:dyDescent="0.25">
      <c r="A140" s="33">
        <f>A122</f>
        <v>2</v>
      </c>
      <c r="B140" s="33">
        <f>B122</f>
        <v>2</v>
      </c>
      <c r="C140" s="54" t="s">
        <v>4</v>
      </c>
      <c r="D140" s="55"/>
      <c r="E140" s="31"/>
      <c r="F140" s="32">
        <f>F129+F139</f>
        <v>1155</v>
      </c>
      <c r="G140" s="32">
        <f t="shared" ref="G140" si="66">G129+G139</f>
        <v>375.64</v>
      </c>
      <c r="H140" s="32">
        <f t="shared" ref="H140" si="67">H129+H139</f>
        <v>50.42</v>
      </c>
      <c r="I140" s="32">
        <f t="shared" ref="I140" si="68">I129+I139</f>
        <v>153.61000000000001</v>
      </c>
      <c r="J140" s="32">
        <f t="shared" ref="J140:L140" si="69">J129+J139</f>
        <v>1000.3</v>
      </c>
      <c r="K140" s="32"/>
      <c r="L140" s="32">
        <f t="shared" si="69"/>
        <v>0</v>
      </c>
    </row>
    <row r="141" spans="1:12" ht="14.4" x14ac:dyDescent="0.3">
      <c r="A141" s="20">
        <v>2</v>
      </c>
      <c r="B141" s="21">
        <v>3</v>
      </c>
      <c r="C141" s="22" t="s">
        <v>20</v>
      </c>
      <c r="D141" s="5" t="s">
        <v>21</v>
      </c>
      <c r="E141" s="39" t="s">
        <v>76</v>
      </c>
      <c r="F141" s="40" t="s">
        <v>77</v>
      </c>
      <c r="G141" s="40">
        <v>27.84</v>
      </c>
      <c r="H141" s="40">
        <v>18</v>
      </c>
      <c r="I141" s="40">
        <v>32.4</v>
      </c>
      <c r="J141" s="40">
        <v>279.60000000000002</v>
      </c>
      <c r="K141" s="41">
        <v>366</v>
      </c>
      <c r="L141" s="40"/>
    </row>
    <row r="142" spans="1:12" ht="14.4" x14ac:dyDescent="0.3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22</v>
      </c>
      <c r="E143" s="42" t="s">
        <v>52</v>
      </c>
      <c r="F143" s="43" t="s">
        <v>53</v>
      </c>
      <c r="G143" s="43">
        <v>0.2</v>
      </c>
      <c r="H143" s="43"/>
      <c r="I143" s="43">
        <v>13.6</v>
      </c>
      <c r="J143" s="43">
        <v>56</v>
      </c>
      <c r="K143" s="44">
        <v>686</v>
      </c>
      <c r="L143" s="43"/>
    </row>
    <row r="144" spans="1:12" ht="15.75" customHeight="1" x14ac:dyDescent="0.3">
      <c r="A144" s="23"/>
      <c r="B144" s="15"/>
      <c r="C144" s="11"/>
      <c r="D144" s="7" t="s">
        <v>23</v>
      </c>
      <c r="E144" s="42" t="s">
        <v>97</v>
      </c>
      <c r="F144" s="43">
        <v>50</v>
      </c>
      <c r="G144" s="43">
        <v>7.5</v>
      </c>
      <c r="H144" s="43">
        <v>4.8</v>
      </c>
      <c r="I144" s="43">
        <v>54.7</v>
      </c>
      <c r="J144" s="43">
        <v>279</v>
      </c>
      <c r="K144" s="44" t="s">
        <v>47</v>
      </c>
      <c r="L144" s="43"/>
    </row>
    <row r="145" spans="1:12" ht="14.4" x14ac:dyDescent="0.3">
      <c r="A145" s="23"/>
      <c r="B145" s="15"/>
      <c r="C145" s="11"/>
      <c r="D145" s="7" t="s">
        <v>24</v>
      </c>
      <c r="E145" s="42" t="s">
        <v>45</v>
      </c>
      <c r="F145" s="43"/>
      <c r="G145" s="43"/>
      <c r="H145" s="43"/>
      <c r="I145" s="43"/>
      <c r="J145" s="43"/>
      <c r="K145" s="44" t="s">
        <v>47</v>
      </c>
      <c r="L145" s="43"/>
    </row>
    <row r="146" spans="1:12" ht="14.4" x14ac:dyDescent="0.3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 x14ac:dyDescent="0.3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4"/>
      <c r="B148" s="17"/>
      <c r="C148" s="8"/>
      <c r="D148" s="18" t="s">
        <v>33</v>
      </c>
      <c r="E148" s="9"/>
      <c r="F148" s="19">
        <f>SUM(F141:F147)</f>
        <v>50</v>
      </c>
      <c r="G148" s="19">
        <f t="shared" ref="G148:J148" si="70">SUM(G141:G147)</f>
        <v>35.54</v>
      </c>
      <c r="H148" s="19">
        <f t="shared" si="70"/>
        <v>22.8</v>
      </c>
      <c r="I148" s="19">
        <f t="shared" si="70"/>
        <v>100.7</v>
      </c>
      <c r="J148" s="19">
        <f t="shared" si="70"/>
        <v>614.6</v>
      </c>
      <c r="K148" s="25"/>
      <c r="L148" s="19">
        <f t="shared" ref="L148" si="71">SUM(L141:L147)</f>
        <v>0</v>
      </c>
    </row>
    <row r="149" spans="1:12" ht="14.4" x14ac:dyDescent="0.3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 t="s">
        <v>49</v>
      </c>
      <c r="F149" s="43">
        <v>50</v>
      </c>
      <c r="G149" s="43">
        <v>0.2</v>
      </c>
      <c r="H149" s="43">
        <v>4</v>
      </c>
      <c r="I149" s="43">
        <v>2</v>
      </c>
      <c r="J149" s="43">
        <v>35</v>
      </c>
      <c r="K149" s="44">
        <v>19</v>
      </c>
      <c r="L149" s="43"/>
    </row>
    <row r="150" spans="1:12" ht="14.4" x14ac:dyDescent="0.3">
      <c r="A150" s="23"/>
      <c r="B150" s="15"/>
      <c r="C150" s="11"/>
      <c r="D150" s="7" t="s">
        <v>27</v>
      </c>
      <c r="E150" s="42" t="s">
        <v>86</v>
      </c>
      <c r="F150" s="43">
        <v>250</v>
      </c>
      <c r="G150" s="43">
        <v>2.1</v>
      </c>
      <c r="H150" s="43">
        <v>5.1100000000000003</v>
      </c>
      <c r="I150" s="43">
        <v>16.29</v>
      </c>
      <c r="J150" s="43">
        <v>120.75</v>
      </c>
      <c r="K150" s="44">
        <v>132</v>
      </c>
      <c r="L150" s="43"/>
    </row>
    <row r="151" spans="1:12" ht="14.4" x14ac:dyDescent="0.3">
      <c r="A151" s="23"/>
      <c r="B151" s="15"/>
      <c r="C151" s="11"/>
      <c r="D151" s="7" t="s">
        <v>28</v>
      </c>
      <c r="E151" s="42" t="s">
        <v>98</v>
      </c>
      <c r="F151" s="43">
        <v>100</v>
      </c>
      <c r="G151" s="43">
        <v>17.5</v>
      </c>
      <c r="H151" s="43">
        <v>19.100000000000001</v>
      </c>
      <c r="I151" s="43">
        <v>6.2</v>
      </c>
      <c r="J151" s="43">
        <v>265.5</v>
      </c>
      <c r="K151" s="44">
        <v>493</v>
      </c>
      <c r="L151" s="43"/>
    </row>
    <row r="152" spans="1:12" ht="14.4" x14ac:dyDescent="0.3">
      <c r="A152" s="23"/>
      <c r="B152" s="15"/>
      <c r="C152" s="11"/>
      <c r="D152" s="7" t="s">
        <v>29</v>
      </c>
      <c r="E152" s="42" t="s">
        <v>99</v>
      </c>
      <c r="F152" s="43">
        <v>100</v>
      </c>
      <c r="G152" s="43">
        <v>7.28</v>
      </c>
      <c r="H152" s="43">
        <v>9.1</v>
      </c>
      <c r="I152" s="43">
        <v>29.82</v>
      </c>
      <c r="J152" s="43">
        <v>151</v>
      </c>
      <c r="K152" s="44">
        <v>469</v>
      </c>
      <c r="L152" s="43"/>
    </row>
    <row r="153" spans="1:12" ht="14.4" x14ac:dyDescent="0.3">
      <c r="A153" s="23"/>
      <c r="B153" s="15"/>
      <c r="C153" s="11"/>
      <c r="D153" s="7" t="s">
        <v>30</v>
      </c>
      <c r="E153" s="42" t="s">
        <v>46</v>
      </c>
      <c r="F153" s="43">
        <v>200</v>
      </c>
      <c r="G153" s="43">
        <v>1</v>
      </c>
      <c r="H153" s="43"/>
      <c r="I153" s="43">
        <v>20.8</v>
      </c>
      <c r="J153" s="43">
        <v>88</v>
      </c>
      <c r="K153" s="44" t="s">
        <v>47</v>
      </c>
      <c r="L153" s="43"/>
    </row>
    <row r="154" spans="1:12" ht="14.4" x14ac:dyDescent="0.3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7" t="s">
        <v>32</v>
      </c>
      <c r="E155" s="42" t="s">
        <v>54</v>
      </c>
      <c r="F155" s="43">
        <v>30</v>
      </c>
      <c r="G155" s="43">
        <v>2</v>
      </c>
      <c r="H155" s="43">
        <v>0.4</v>
      </c>
      <c r="I155" s="43">
        <v>16</v>
      </c>
      <c r="J155" s="43">
        <v>77.2</v>
      </c>
      <c r="K155" s="44" t="s">
        <v>47</v>
      </c>
      <c r="L155" s="43"/>
    </row>
    <row r="156" spans="1:12" ht="14.4" x14ac:dyDescent="0.3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 x14ac:dyDescent="0.3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4" x14ac:dyDescent="0.3">
      <c r="A158" s="24"/>
      <c r="B158" s="17"/>
      <c r="C158" s="8"/>
      <c r="D158" s="18" t="s">
        <v>33</v>
      </c>
      <c r="E158" s="9"/>
      <c r="F158" s="19">
        <f>SUM(F149:F157)</f>
        <v>730</v>
      </c>
      <c r="G158" s="19">
        <f t="shared" ref="G158:J158" si="72">SUM(G149:G157)</f>
        <v>30.080000000000002</v>
      </c>
      <c r="H158" s="19">
        <f t="shared" si="72"/>
        <v>37.71</v>
      </c>
      <c r="I158" s="19">
        <f t="shared" si="72"/>
        <v>91.11</v>
      </c>
      <c r="J158" s="19">
        <f t="shared" si="72"/>
        <v>737.45</v>
      </c>
      <c r="K158" s="25"/>
      <c r="L158" s="19">
        <f t="shared" ref="L158" si="73">SUM(L149:L157)</f>
        <v>0</v>
      </c>
    </row>
    <row r="159" spans="1:12" ht="14.4" x14ac:dyDescent="0.25">
      <c r="A159" s="29">
        <f>A141</f>
        <v>2</v>
      </c>
      <c r="B159" s="30">
        <f>B141</f>
        <v>3</v>
      </c>
      <c r="C159" s="54" t="s">
        <v>4</v>
      </c>
      <c r="D159" s="55"/>
      <c r="E159" s="31"/>
      <c r="F159" s="32">
        <f>F148+F158</f>
        <v>780</v>
      </c>
      <c r="G159" s="32">
        <f t="shared" ref="G159" si="74">G148+G158</f>
        <v>65.62</v>
      </c>
      <c r="H159" s="32">
        <f t="shared" ref="H159" si="75">H148+H158</f>
        <v>60.510000000000005</v>
      </c>
      <c r="I159" s="32">
        <f t="shared" ref="I159" si="76">I148+I158</f>
        <v>191.81</v>
      </c>
      <c r="J159" s="32">
        <f t="shared" ref="J159:L159" si="77">J148+J158</f>
        <v>1352.0500000000002</v>
      </c>
      <c r="K159" s="32"/>
      <c r="L159" s="32">
        <f t="shared" si="77"/>
        <v>0</v>
      </c>
    </row>
    <row r="160" spans="1:12" ht="14.4" x14ac:dyDescent="0.3">
      <c r="A160" s="20">
        <v>2</v>
      </c>
      <c r="B160" s="21">
        <v>4</v>
      </c>
      <c r="C160" s="22" t="s">
        <v>20</v>
      </c>
      <c r="D160" s="5" t="s">
        <v>21</v>
      </c>
      <c r="E160" s="39" t="s">
        <v>101</v>
      </c>
      <c r="F160" s="40">
        <v>150</v>
      </c>
      <c r="G160" s="40">
        <v>14</v>
      </c>
      <c r="H160" s="40">
        <v>15.5</v>
      </c>
      <c r="I160" s="40">
        <v>24.83</v>
      </c>
      <c r="J160" s="40">
        <v>294.83</v>
      </c>
      <c r="K160" s="41">
        <v>443</v>
      </c>
      <c r="L160" s="40"/>
    </row>
    <row r="161" spans="1:12" ht="14.4" x14ac:dyDescent="0.3">
      <c r="A161" s="23"/>
      <c r="B161" s="15"/>
      <c r="C161" s="11"/>
      <c r="D161" s="6" t="s">
        <v>26</v>
      </c>
      <c r="E161" s="42" t="s">
        <v>100</v>
      </c>
      <c r="F161" s="43">
        <v>30</v>
      </c>
      <c r="G161" s="43">
        <v>0.06</v>
      </c>
      <c r="H161" s="43">
        <v>6.45</v>
      </c>
      <c r="I161" s="43">
        <v>1.2</v>
      </c>
      <c r="J161" s="43">
        <v>52</v>
      </c>
      <c r="K161" s="44">
        <v>17</v>
      </c>
      <c r="L161" s="43"/>
    </row>
    <row r="162" spans="1:12" ht="14.4" x14ac:dyDescent="0.3">
      <c r="A162" s="23"/>
      <c r="B162" s="15"/>
      <c r="C162" s="11"/>
      <c r="D162" s="7" t="s">
        <v>22</v>
      </c>
      <c r="E162" s="42" t="s">
        <v>46</v>
      </c>
      <c r="F162" s="43">
        <v>200</v>
      </c>
      <c r="G162" s="43">
        <v>1</v>
      </c>
      <c r="H162" s="43"/>
      <c r="I162" s="43">
        <v>20.8</v>
      </c>
      <c r="J162" s="43">
        <v>88</v>
      </c>
      <c r="K162" s="44" t="s">
        <v>47</v>
      </c>
      <c r="L162" s="43"/>
    </row>
    <row r="163" spans="1:12" ht="14.4" x14ac:dyDescent="0.3">
      <c r="A163" s="23"/>
      <c r="B163" s="15"/>
      <c r="C163" s="11"/>
      <c r="D163" s="7" t="s">
        <v>23</v>
      </c>
      <c r="E163" s="42" t="s">
        <v>42</v>
      </c>
      <c r="F163" s="43">
        <v>30</v>
      </c>
      <c r="G163" s="43">
        <v>2.4</v>
      </c>
      <c r="H163" s="43">
        <v>0.1</v>
      </c>
      <c r="I163" s="43">
        <v>18</v>
      </c>
      <c r="J163" s="43">
        <v>90.5</v>
      </c>
      <c r="K163" s="44" t="s">
        <v>47</v>
      </c>
      <c r="L163" s="43"/>
    </row>
    <row r="164" spans="1:12" ht="14.4" x14ac:dyDescent="0.3">
      <c r="A164" s="23"/>
      <c r="B164" s="15"/>
      <c r="C164" s="11"/>
      <c r="D164" s="7" t="s">
        <v>24</v>
      </c>
      <c r="E164" s="42" t="s">
        <v>45</v>
      </c>
      <c r="F164" s="43"/>
      <c r="G164" s="43"/>
      <c r="H164" s="43"/>
      <c r="I164" s="43"/>
      <c r="J164" s="43"/>
      <c r="K164" s="44" t="s">
        <v>47</v>
      </c>
      <c r="L164" s="43"/>
    </row>
    <row r="165" spans="1:12" ht="14.4" x14ac:dyDescent="0.3">
      <c r="A165" s="23"/>
      <c r="B165" s="15"/>
      <c r="C165" s="11"/>
      <c r="D165" s="6" t="s">
        <v>23</v>
      </c>
      <c r="E165" s="42" t="s">
        <v>92</v>
      </c>
      <c r="F165" s="43">
        <v>20</v>
      </c>
      <c r="G165" s="43">
        <v>1.32</v>
      </c>
      <c r="H165" s="43">
        <v>1.7</v>
      </c>
      <c r="I165" s="43">
        <v>14.48</v>
      </c>
      <c r="J165" s="43">
        <v>78.2</v>
      </c>
      <c r="K165" s="44" t="s">
        <v>47</v>
      </c>
      <c r="L165" s="43"/>
    </row>
    <row r="166" spans="1:12" ht="14.4" x14ac:dyDescent="0.3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4"/>
      <c r="B167" s="17"/>
      <c r="C167" s="8"/>
      <c r="D167" s="18" t="s">
        <v>33</v>
      </c>
      <c r="E167" s="9"/>
      <c r="F167" s="19">
        <f>SUM(F160:F166)</f>
        <v>430</v>
      </c>
      <c r="G167" s="19">
        <f t="shared" ref="G167:J167" si="78">SUM(G160:G166)</f>
        <v>18.78</v>
      </c>
      <c r="H167" s="19">
        <f t="shared" si="78"/>
        <v>23.75</v>
      </c>
      <c r="I167" s="19">
        <f t="shared" si="78"/>
        <v>79.31</v>
      </c>
      <c r="J167" s="19">
        <f t="shared" si="78"/>
        <v>603.53</v>
      </c>
      <c r="K167" s="25"/>
      <c r="L167" s="19">
        <f t="shared" ref="L167" si="79">SUM(L160:L166)</f>
        <v>0</v>
      </c>
    </row>
    <row r="168" spans="1:12" ht="14.4" x14ac:dyDescent="0.3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 t="s">
        <v>63</v>
      </c>
      <c r="F168" s="43">
        <v>20</v>
      </c>
      <c r="G168" s="43">
        <v>0.3</v>
      </c>
      <c r="H168" s="43">
        <v>3.55</v>
      </c>
      <c r="I168" s="43">
        <v>1.5</v>
      </c>
      <c r="J168" s="43">
        <v>39.5</v>
      </c>
      <c r="K168" s="44" t="s">
        <v>47</v>
      </c>
      <c r="L168" s="43"/>
    </row>
    <row r="169" spans="1:12" ht="14.4" x14ac:dyDescent="0.3">
      <c r="A169" s="23"/>
      <c r="B169" s="15"/>
      <c r="C169" s="11"/>
      <c r="D169" s="7" t="s">
        <v>27</v>
      </c>
      <c r="E169" s="42" t="s">
        <v>79</v>
      </c>
      <c r="F169" s="43">
        <v>250</v>
      </c>
      <c r="G169" s="43">
        <v>1.75</v>
      </c>
      <c r="H169" s="43">
        <v>4.8899999999999997</v>
      </c>
      <c r="I169" s="43">
        <v>8.49</v>
      </c>
      <c r="J169" s="43">
        <v>84.75</v>
      </c>
      <c r="K169" s="44">
        <v>124</v>
      </c>
      <c r="L169" s="43"/>
    </row>
    <row r="170" spans="1:12" ht="14.4" x14ac:dyDescent="0.3">
      <c r="A170" s="23"/>
      <c r="B170" s="15"/>
      <c r="C170" s="11"/>
      <c r="D170" s="7" t="s">
        <v>28</v>
      </c>
      <c r="E170" s="42" t="s">
        <v>88</v>
      </c>
      <c r="F170" s="43">
        <v>75</v>
      </c>
      <c r="G170" s="43">
        <v>9.1999999999999993</v>
      </c>
      <c r="H170" s="43">
        <v>5.7</v>
      </c>
      <c r="I170" s="43">
        <v>10.6</v>
      </c>
      <c r="J170" s="43">
        <v>131</v>
      </c>
      <c r="K170" s="44">
        <v>388</v>
      </c>
      <c r="L170" s="43"/>
    </row>
    <row r="171" spans="1:12" ht="14.4" x14ac:dyDescent="0.3">
      <c r="A171" s="23"/>
      <c r="B171" s="15"/>
      <c r="C171" s="11"/>
      <c r="D171" s="7" t="s">
        <v>29</v>
      </c>
      <c r="E171" s="42" t="s">
        <v>67</v>
      </c>
      <c r="F171" s="43">
        <v>100</v>
      </c>
      <c r="G171" s="43">
        <v>3.67</v>
      </c>
      <c r="H171" s="43">
        <v>5.42</v>
      </c>
      <c r="I171" s="43">
        <v>36.67</v>
      </c>
      <c r="J171" s="43">
        <v>210.11</v>
      </c>
      <c r="K171" s="44">
        <v>511</v>
      </c>
      <c r="L171" s="43"/>
    </row>
    <row r="172" spans="1:12" ht="14.4" x14ac:dyDescent="0.3">
      <c r="A172" s="23"/>
      <c r="B172" s="15"/>
      <c r="C172" s="11"/>
      <c r="D172" s="7" t="s">
        <v>30</v>
      </c>
      <c r="E172" s="42" t="s">
        <v>52</v>
      </c>
      <c r="F172" s="43" t="s">
        <v>53</v>
      </c>
      <c r="G172" s="43">
        <v>0.2</v>
      </c>
      <c r="H172" s="43"/>
      <c r="I172" s="43">
        <v>13.6</v>
      </c>
      <c r="J172" s="43">
        <v>56</v>
      </c>
      <c r="K172" s="44">
        <v>686</v>
      </c>
      <c r="L172" s="43"/>
    </row>
    <row r="173" spans="1:12" ht="14.4" x14ac:dyDescent="0.3">
      <c r="A173" s="23"/>
      <c r="B173" s="15"/>
      <c r="C173" s="11"/>
      <c r="D173" s="7" t="s">
        <v>31</v>
      </c>
      <c r="E173" s="42" t="s">
        <v>102</v>
      </c>
      <c r="F173" s="43">
        <v>75</v>
      </c>
      <c r="G173" s="43">
        <v>7.08</v>
      </c>
      <c r="H173" s="43">
        <v>2.63</v>
      </c>
      <c r="I173" s="43">
        <v>41.81</v>
      </c>
      <c r="J173" s="43">
        <v>219.07</v>
      </c>
      <c r="K173" s="44" t="s">
        <v>47</v>
      </c>
      <c r="L173" s="43"/>
    </row>
    <row r="174" spans="1:12" ht="14.4" x14ac:dyDescent="0.3">
      <c r="A174" s="23"/>
      <c r="B174" s="15"/>
      <c r="C174" s="11"/>
      <c r="D174" s="7" t="s">
        <v>32</v>
      </c>
      <c r="E174" s="42" t="s">
        <v>54</v>
      </c>
      <c r="F174" s="43">
        <v>30</v>
      </c>
      <c r="G174" s="43">
        <v>2</v>
      </c>
      <c r="H174" s="43">
        <v>0.4</v>
      </c>
      <c r="I174" s="43">
        <v>16</v>
      </c>
      <c r="J174" s="43">
        <v>77.2</v>
      </c>
      <c r="K174" s="44" t="s">
        <v>47</v>
      </c>
      <c r="L174" s="43"/>
    </row>
    <row r="175" spans="1:12" ht="14.4" x14ac:dyDescent="0.3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 x14ac:dyDescent="0.3">
      <c r="A177" s="24"/>
      <c r="B177" s="17"/>
      <c r="C177" s="8"/>
      <c r="D177" s="18" t="s">
        <v>33</v>
      </c>
      <c r="E177" s="9"/>
      <c r="F177" s="19">
        <f>SUM(F168:F176)</f>
        <v>550</v>
      </c>
      <c r="G177" s="19">
        <f t="shared" ref="G177:J177" si="80">SUM(G168:G176)</f>
        <v>24.2</v>
      </c>
      <c r="H177" s="19">
        <f t="shared" si="80"/>
        <v>22.59</v>
      </c>
      <c r="I177" s="19">
        <f t="shared" si="80"/>
        <v>128.67000000000002</v>
      </c>
      <c r="J177" s="19">
        <f t="shared" si="80"/>
        <v>817.63000000000011</v>
      </c>
      <c r="K177" s="25"/>
      <c r="L177" s="19">
        <f t="shared" ref="L177" si="81">SUM(L168:L176)</f>
        <v>0</v>
      </c>
    </row>
    <row r="178" spans="1:12" ht="14.4" x14ac:dyDescent="0.25">
      <c r="A178" s="29">
        <f>A160</f>
        <v>2</v>
      </c>
      <c r="B178" s="30">
        <f>B160</f>
        <v>4</v>
      </c>
      <c r="C178" s="54" t="s">
        <v>4</v>
      </c>
      <c r="D178" s="55"/>
      <c r="E178" s="31"/>
      <c r="F178" s="32">
        <f>F167+F177</f>
        <v>980</v>
      </c>
      <c r="G178" s="32">
        <f t="shared" ref="G178" si="82">G167+G177</f>
        <v>42.980000000000004</v>
      </c>
      <c r="H178" s="32">
        <f t="shared" ref="H178" si="83">H167+H177</f>
        <v>46.34</v>
      </c>
      <c r="I178" s="32">
        <f t="shared" ref="I178" si="84">I167+I177</f>
        <v>207.98000000000002</v>
      </c>
      <c r="J178" s="32">
        <f t="shared" ref="J178:L178" si="85">J167+J177</f>
        <v>1421.16</v>
      </c>
      <c r="K178" s="32"/>
      <c r="L178" s="32">
        <f t="shared" si="85"/>
        <v>0</v>
      </c>
    </row>
    <row r="179" spans="1:12" ht="26.4" x14ac:dyDescent="0.3">
      <c r="A179" s="20">
        <v>2</v>
      </c>
      <c r="B179" s="21">
        <v>5</v>
      </c>
      <c r="C179" s="22" t="s">
        <v>20</v>
      </c>
      <c r="D179" s="5" t="s">
        <v>21</v>
      </c>
      <c r="E179" s="39" t="s">
        <v>104</v>
      </c>
      <c r="F179" s="40" t="s">
        <v>105</v>
      </c>
      <c r="G179" s="40">
        <v>15.75</v>
      </c>
      <c r="H179" s="40">
        <v>17.05</v>
      </c>
      <c r="I179" s="40">
        <v>37.65</v>
      </c>
      <c r="J179" s="40">
        <v>372.5</v>
      </c>
      <c r="K179" s="41" t="s">
        <v>106</v>
      </c>
      <c r="L179" s="40"/>
    </row>
    <row r="180" spans="1:12" ht="14.4" x14ac:dyDescent="0.3">
      <c r="A180" s="23"/>
      <c r="B180" s="15"/>
      <c r="C180" s="11"/>
      <c r="D180" s="6" t="s">
        <v>26</v>
      </c>
      <c r="E180" s="42" t="s">
        <v>72</v>
      </c>
      <c r="F180" s="43">
        <v>30</v>
      </c>
      <c r="G180" s="43">
        <v>1.3499999999999999</v>
      </c>
      <c r="H180" s="43">
        <v>0</v>
      </c>
      <c r="I180" s="43">
        <v>2.6999999999999997</v>
      </c>
      <c r="J180" s="43">
        <v>15.749999999999998</v>
      </c>
      <c r="K180" s="44" t="s">
        <v>47</v>
      </c>
      <c r="L180" s="43"/>
    </row>
    <row r="181" spans="1:12" ht="14.4" x14ac:dyDescent="0.3">
      <c r="A181" s="23"/>
      <c r="B181" s="15"/>
      <c r="C181" s="11"/>
      <c r="D181" s="7" t="s">
        <v>22</v>
      </c>
      <c r="E181" s="42" t="s">
        <v>68</v>
      </c>
      <c r="F181" s="43">
        <v>200</v>
      </c>
      <c r="G181" s="43">
        <v>0.2</v>
      </c>
      <c r="H181" s="43">
        <v>0.3</v>
      </c>
      <c r="I181" s="43">
        <v>47.26</v>
      </c>
      <c r="J181" s="43">
        <v>196.38</v>
      </c>
      <c r="K181" s="44">
        <v>700</v>
      </c>
      <c r="L181" s="43"/>
    </row>
    <row r="182" spans="1:12" ht="14.4" x14ac:dyDescent="0.3">
      <c r="A182" s="23"/>
      <c r="B182" s="15"/>
      <c r="C182" s="11"/>
      <c r="D182" s="7" t="s">
        <v>23</v>
      </c>
      <c r="E182" s="42" t="s">
        <v>42</v>
      </c>
      <c r="F182" s="43">
        <v>30</v>
      </c>
      <c r="G182" s="43">
        <v>2.4</v>
      </c>
      <c r="H182" s="43">
        <v>0.1</v>
      </c>
      <c r="I182" s="43">
        <v>18</v>
      </c>
      <c r="J182" s="43">
        <v>90.5</v>
      </c>
      <c r="K182" s="44" t="s">
        <v>47</v>
      </c>
      <c r="L182" s="43"/>
    </row>
    <row r="183" spans="1:12" ht="14.4" x14ac:dyDescent="0.3">
      <c r="A183" s="23"/>
      <c r="B183" s="15"/>
      <c r="C183" s="11"/>
      <c r="D183" s="7" t="s">
        <v>24</v>
      </c>
      <c r="E183" s="42" t="s">
        <v>45</v>
      </c>
      <c r="F183" s="43"/>
      <c r="G183" s="43"/>
      <c r="H183" s="43"/>
      <c r="I183" s="43"/>
      <c r="J183" s="43"/>
      <c r="K183" s="44" t="s">
        <v>47</v>
      </c>
      <c r="L183" s="43"/>
    </row>
    <row r="184" spans="1:12" ht="14.4" x14ac:dyDescent="0.3">
      <c r="A184" s="23"/>
      <c r="B184" s="15"/>
      <c r="C184" s="11"/>
      <c r="D184" s="6" t="s">
        <v>30</v>
      </c>
      <c r="E184" s="42" t="s">
        <v>46</v>
      </c>
      <c r="F184" s="43">
        <v>200</v>
      </c>
      <c r="G184" s="43">
        <v>1</v>
      </c>
      <c r="H184" s="43"/>
      <c r="I184" s="43">
        <v>20.8</v>
      </c>
      <c r="J184" s="43">
        <v>88</v>
      </c>
      <c r="K184" s="44" t="s">
        <v>47</v>
      </c>
      <c r="L184" s="43"/>
    </row>
    <row r="185" spans="1:12" ht="14.4" x14ac:dyDescent="0.3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3">
      <c r="A186" s="24"/>
      <c r="B186" s="17"/>
      <c r="C186" s="8"/>
      <c r="D186" s="18" t="s">
        <v>33</v>
      </c>
      <c r="E186" s="9"/>
      <c r="F186" s="19">
        <f>SUM(F179:F185)</f>
        <v>460</v>
      </c>
      <c r="G186" s="19">
        <f t="shared" ref="G186:J186" si="86">SUM(G179:G185)</f>
        <v>20.7</v>
      </c>
      <c r="H186" s="19">
        <f t="shared" si="86"/>
        <v>17.450000000000003</v>
      </c>
      <c r="I186" s="19">
        <f t="shared" si="86"/>
        <v>126.41</v>
      </c>
      <c r="J186" s="19">
        <f t="shared" si="86"/>
        <v>763.13</v>
      </c>
      <c r="K186" s="25"/>
      <c r="L186" s="19">
        <f t="shared" ref="L186" si="87">SUM(L179:L185)</f>
        <v>0</v>
      </c>
    </row>
    <row r="187" spans="1:12" ht="14.4" x14ac:dyDescent="0.3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 t="s">
        <v>85</v>
      </c>
      <c r="F187" s="43">
        <v>50</v>
      </c>
      <c r="G187" s="43">
        <v>0.3</v>
      </c>
      <c r="H187" s="43">
        <v>3.55</v>
      </c>
      <c r="I187" s="43">
        <v>1.5</v>
      </c>
      <c r="J187" s="43">
        <v>39.5</v>
      </c>
      <c r="K187" s="44">
        <v>16</v>
      </c>
      <c r="L187" s="43"/>
    </row>
    <row r="188" spans="1:12" ht="14.4" x14ac:dyDescent="0.3">
      <c r="A188" s="23"/>
      <c r="B188" s="15"/>
      <c r="C188" s="11"/>
      <c r="D188" s="7" t="s">
        <v>27</v>
      </c>
      <c r="E188" s="42" t="s">
        <v>103</v>
      </c>
      <c r="F188" s="43">
        <v>250</v>
      </c>
      <c r="G188" s="43">
        <v>1.4</v>
      </c>
      <c r="H188" s="43">
        <v>0.3</v>
      </c>
      <c r="I188" s="43">
        <v>0.3</v>
      </c>
      <c r="J188" s="43">
        <v>101</v>
      </c>
      <c r="K188" s="44">
        <v>180</v>
      </c>
      <c r="L188" s="43"/>
    </row>
    <row r="189" spans="1:12" ht="14.4" x14ac:dyDescent="0.3">
      <c r="A189" s="23"/>
      <c r="B189" s="15"/>
      <c r="C189" s="11"/>
      <c r="D189" s="7" t="s">
        <v>28</v>
      </c>
      <c r="E189" s="42" t="s">
        <v>74</v>
      </c>
      <c r="F189" s="43">
        <v>150</v>
      </c>
      <c r="G189" s="43">
        <v>17.2</v>
      </c>
      <c r="H189" s="43">
        <v>4.67</v>
      </c>
      <c r="I189" s="43">
        <v>13.72</v>
      </c>
      <c r="J189" s="43">
        <v>165.6</v>
      </c>
      <c r="K189" s="44">
        <v>436</v>
      </c>
      <c r="L189" s="43"/>
    </row>
    <row r="190" spans="1:12" ht="14.4" x14ac:dyDescent="0.3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30</v>
      </c>
      <c r="E191" s="42" t="s">
        <v>75</v>
      </c>
      <c r="F191" s="43">
        <v>200</v>
      </c>
      <c r="G191" s="43">
        <v>0.1</v>
      </c>
      <c r="H191" s="43"/>
      <c r="I191" s="43">
        <v>24.9</v>
      </c>
      <c r="J191" s="43">
        <v>97</v>
      </c>
      <c r="K191" s="44">
        <v>648</v>
      </c>
      <c r="L191" s="43"/>
    </row>
    <row r="192" spans="1:12" ht="14.4" x14ac:dyDescent="0.3">
      <c r="A192" s="23"/>
      <c r="B192" s="15"/>
      <c r="C192" s="11"/>
      <c r="D192" s="7" t="s">
        <v>31</v>
      </c>
      <c r="E192" s="42" t="s">
        <v>78</v>
      </c>
      <c r="F192" s="43">
        <v>50</v>
      </c>
      <c r="G192" s="43">
        <v>8</v>
      </c>
      <c r="H192" s="43">
        <v>6.4</v>
      </c>
      <c r="I192" s="43">
        <v>56.6</v>
      </c>
      <c r="J192" s="43">
        <v>316</v>
      </c>
      <c r="K192" s="44" t="s">
        <v>47</v>
      </c>
      <c r="L192" s="43"/>
    </row>
    <row r="193" spans="1:12" ht="14.4" x14ac:dyDescent="0.3">
      <c r="A193" s="23"/>
      <c r="B193" s="15"/>
      <c r="C193" s="11"/>
      <c r="D193" s="7" t="s">
        <v>32</v>
      </c>
      <c r="E193" s="42" t="s">
        <v>54</v>
      </c>
      <c r="F193" s="43">
        <v>30</v>
      </c>
      <c r="G193" s="43">
        <v>2</v>
      </c>
      <c r="H193" s="43">
        <v>0.4</v>
      </c>
      <c r="I193" s="43">
        <v>16</v>
      </c>
      <c r="J193" s="43">
        <v>77.2</v>
      </c>
      <c r="K193" s="44" t="s">
        <v>47</v>
      </c>
      <c r="L193" s="43"/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 x14ac:dyDescent="0.3">
      <c r="A196" s="24"/>
      <c r="B196" s="17"/>
      <c r="C196" s="8"/>
      <c r="D196" s="18" t="s">
        <v>33</v>
      </c>
      <c r="E196" s="9"/>
      <c r="F196" s="19">
        <f>SUM(F187:F195)</f>
        <v>730</v>
      </c>
      <c r="G196" s="19">
        <f t="shared" ref="G196:J196" si="88">SUM(G187:G195)</f>
        <v>29</v>
      </c>
      <c r="H196" s="19">
        <f t="shared" si="88"/>
        <v>15.32</v>
      </c>
      <c r="I196" s="19">
        <f t="shared" si="88"/>
        <v>113.02000000000001</v>
      </c>
      <c r="J196" s="19">
        <f t="shared" si="88"/>
        <v>796.30000000000007</v>
      </c>
      <c r="K196" s="25"/>
      <c r="L196" s="19">
        <f t="shared" ref="L196" si="89">SUM(L187:L195)</f>
        <v>0</v>
      </c>
    </row>
    <row r="197" spans="1:12" ht="14.4" x14ac:dyDescent="0.25">
      <c r="A197" s="29">
        <f>A179</f>
        <v>2</v>
      </c>
      <c r="B197" s="30">
        <f>B179</f>
        <v>5</v>
      </c>
      <c r="C197" s="54" t="s">
        <v>4</v>
      </c>
      <c r="D197" s="55"/>
      <c r="E197" s="31"/>
      <c r="F197" s="32">
        <f>F186+F196</f>
        <v>1190</v>
      </c>
      <c r="G197" s="32">
        <f t="shared" ref="G197" si="90">G186+G196</f>
        <v>49.7</v>
      </c>
      <c r="H197" s="32">
        <f t="shared" ref="H197" si="91">H186+H196</f>
        <v>32.770000000000003</v>
      </c>
      <c r="I197" s="32">
        <f t="shared" ref="I197" si="92">I186+I196</f>
        <v>239.43</v>
      </c>
      <c r="J197" s="32">
        <f t="shared" ref="J197:L197" si="93">J186+J196</f>
        <v>1559.43</v>
      </c>
      <c r="K197" s="32"/>
      <c r="L197" s="32">
        <f t="shared" si="93"/>
        <v>0</v>
      </c>
    </row>
    <row r="198" spans="1:12" x14ac:dyDescent="0.25">
      <c r="A198" s="27"/>
      <c r="B198" s="28"/>
      <c r="C198" s="56" t="s">
        <v>5</v>
      </c>
      <c r="D198" s="56"/>
      <c r="E198" s="56"/>
      <c r="F198" s="34">
        <f>(F25+F44+F63+F82+F101+F121+F140+F159+F178+F197)/(IF(F25=0,0,1)+IF(F44=0,0,1)+IF(F63=0,0,1)+IF(F82=0,0,1)+IF(F101=0,0,1)+IF(F121=0,0,1)+IF(F140=0,0,1)+IF(F159=0,0,1)+IF(F178=0,0,1)+IF(F197=0,0,1))</f>
        <v>1005.1</v>
      </c>
      <c r="G198" s="34">
        <f t="shared" ref="G198:J198" si="94">(G25+G44+G63+G82+G101+G121+G140+G159+G178+G197)/(IF(G25=0,0,1)+IF(G44=0,0,1)+IF(G63=0,0,1)+IF(G82=0,0,1)+IF(G101=0,0,1)+IF(G121=0,0,1)+IF(G140=0,0,1)+IF(G159=0,0,1)+IF(G178=0,0,1)+IF(G197=0,0,1))</f>
        <v>83.484999999999999</v>
      </c>
      <c r="H198" s="34">
        <f t="shared" si="94"/>
        <v>49.386000000000003</v>
      </c>
      <c r="I198" s="34">
        <f t="shared" si="94"/>
        <v>191.43700000000001</v>
      </c>
      <c r="J198" s="34">
        <f t="shared" si="94"/>
        <v>1326.47</v>
      </c>
      <c r="K198" s="34"/>
      <c r="L198" s="34" t="e">
        <f t="shared" ref="L198" si="95">(L25+L44+L63+L82+L101+L121+L140+L159+L178+L197)/(IF(L25=0,0,1)+IF(L44=0,0,1)+IF(L63=0,0,1)+IF(L82=0,0,1)+IF(L101=0,0,1)+IF(L121=0,0,1)+IF(L140=0,0,1)+IF(L159=0,0,1)+IF(L178=0,0,1)+IF(L197=0,0,1))</f>
        <v>#DIV/0!</v>
      </c>
    </row>
  </sheetData>
  <sheetProtection sheet="1" objects="1" scenarios="1" insertRows="0"/>
  <mergeCells count="14">
    <mergeCell ref="C82:D82"/>
    <mergeCell ref="C101:D101"/>
    <mergeCell ref="C25:D25"/>
    <mergeCell ref="C198:E198"/>
    <mergeCell ref="C197:D197"/>
    <mergeCell ref="C121:D121"/>
    <mergeCell ref="C140:D140"/>
    <mergeCell ref="C159:D159"/>
    <mergeCell ref="C178:D178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dcterms:created xsi:type="dcterms:W3CDTF">2022-05-16T14:23:56Z</dcterms:created>
  <dcterms:modified xsi:type="dcterms:W3CDTF">2023-10-14T08:52:41Z</dcterms:modified>
</cp:coreProperties>
</file>